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_dseg.eg.sec\L3 EA - EGO\L3 EGO-EA  2023-2024\MCC  MAQUETTE  2021-2022\"/>
    </mc:Choice>
  </mc:AlternateContent>
  <xr:revisionPtr revIDLastSave="0" documentId="13_ncr:1_{D332D53B-8954-465A-B0B4-D16E2351B5C2}" xr6:coauthVersionLast="47" xr6:coauthVersionMax="47" xr10:uidLastSave="{00000000-0000-0000-0000-000000000000}"/>
  <bookViews>
    <workbookView xWindow="-120" yWindow="-120" windowWidth="29040" windowHeight="15720" tabRatio="613" activeTab="3" xr2:uid="{E691A721-126D-45D0-B65A-BD8ECF16C475}"/>
  </bookViews>
  <sheets>
    <sheet name="S5_EG_EA " sheetId="17" r:id="rId1"/>
    <sheet name="S5 EG EA LAS" sheetId="23" r:id="rId2"/>
    <sheet name="S6_EG_EA  " sheetId="18" r:id="rId3"/>
    <sheet name="S6 EG EA LAS" sheetId="24" r:id="rId4"/>
  </sheets>
  <definedNames>
    <definedName name="Print_Area" localSheetId="0">'S5_EG_EA '!$C$1:$H$31</definedName>
    <definedName name="Print_Area" localSheetId="2">'S6_EG_EA  '!$C$1:$G$30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4" l="1"/>
  <c r="F33" i="24"/>
  <c r="F37" i="24" s="1"/>
  <c r="G32" i="24"/>
  <c r="F32" i="24"/>
  <c r="F36" i="24" s="1"/>
  <c r="G31" i="24"/>
  <c r="F31" i="24"/>
  <c r="F35" i="24" s="1"/>
  <c r="F38" i="23"/>
  <c r="F37" i="23"/>
  <c r="G35" i="23"/>
  <c r="F35" i="23"/>
  <c r="F39" i="23" s="1"/>
  <c r="G34" i="23"/>
  <c r="F34" i="23"/>
  <c r="G33" i="23"/>
  <c r="F33" i="23"/>
  <c r="F32" i="18"/>
  <c r="G32" i="18"/>
  <c r="F33" i="18"/>
  <c r="G33" i="18"/>
  <c r="F34" i="18"/>
  <c r="G34" i="18"/>
  <c r="F33" i="17"/>
  <c r="G33" i="17"/>
  <c r="F34" i="17"/>
  <c r="G34" i="17"/>
  <c r="F35" i="17"/>
  <c r="G35" i="17"/>
  <c r="F37" i="17" l="1"/>
  <c r="F39" i="17"/>
  <c r="F38" i="18"/>
  <c r="F37" i="18"/>
  <c r="F36" i="18"/>
  <c r="F38" i="17"/>
</calcChain>
</file>

<file path=xl/sharedStrings.xml><?xml version="1.0" encoding="utf-8"?>
<sst xmlns="http://schemas.openxmlformats.org/spreadsheetml/2006/main" count="198" uniqueCount="72">
  <si>
    <t>Total présentiel étudiant :</t>
  </si>
  <si>
    <t>Volume horaire du semestre :
(heures présentiel étudiant)</t>
  </si>
  <si>
    <t xml:space="preserve"> TD</t>
  </si>
  <si>
    <t>CM</t>
  </si>
  <si>
    <t>Nombre d'heures</t>
  </si>
  <si>
    <t xml:space="preserve">Intitulé UE </t>
  </si>
  <si>
    <t>Économie Gestion</t>
  </si>
  <si>
    <t xml:space="preserve">LICENCE </t>
  </si>
  <si>
    <t xml:space="preserve">Anglais                              </t>
  </si>
  <si>
    <t xml:space="preserve">Contrôle de gestion </t>
  </si>
  <si>
    <t xml:space="preserve">Matières </t>
  </si>
  <si>
    <t xml:space="preserve">Licence Accès Santé </t>
  </si>
  <si>
    <t>Histoire de la pensée économique</t>
  </si>
  <si>
    <t>Gestion de base de données</t>
  </si>
  <si>
    <t>Logistique</t>
  </si>
  <si>
    <t>Gestion de production</t>
  </si>
  <si>
    <t>Recherche documentaire et exploitation des ressources numériques et pédagogiques (BU)</t>
  </si>
  <si>
    <t>LV2 Espagnol ou LV2 Allemand</t>
  </si>
  <si>
    <t>Option UE 5 3</t>
  </si>
  <si>
    <t>Option UE 5 2</t>
  </si>
  <si>
    <t>Option UE 5 1</t>
  </si>
  <si>
    <t xml:space="preserve"> OU Activité d'ouverture</t>
  </si>
  <si>
    <t>UE 6 : Anglais et Culture Générale 5</t>
  </si>
  <si>
    <t xml:space="preserve">Analyse financière </t>
  </si>
  <si>
    <t>3-Diagnostic et pilotage</t>
  </si>
  <si>
    <t>Institution politiques et administratives</t>
  </si>
  <si>
    <t>2-Gestion publique approfondie 1</t>
  </si>
  <si>
    <t>Enjeux environnementaux</t>
  </si>
  <si>
    <t>Economie régionale et urbaine</t>
  </si>
  <si>
    <t>1-Economie des territoires</t>
  </si>
  <si>
    <t>UE 5 : Choisir 1 UE parmi les 3</t>
  </si>
  <si>
    <t>Visual Basic for Applications</t>
  </si>
  <si>
    <t>Mathématiques et statistiques 1</t>
  </si>
  <si>
    <t>UE 4  Techniques quantitatives</t>
  </si>
  <si>
    <t>Micro. des défaillances de marché</t>
  </si>
  <si>
    <t>UE 3 :Microéconomie approfondie 2</t>
  </si>
  <si>
    <t>Economie monétaire et bancaire</t>
  </si>
  <si>
    <t>Croissance économique et fluctuations</t>
  </si>
  <si>
    <t>UE 2 : Macroéconomie approfondie 2</t>
  </si>
  <si>
    <t>Techniques de communication Professionnelle</t>
  </si>
  <si>
    <t>Marchés financiers</t>
  </si>
  <si>
    <t>Choix d'investissement et financement</t>
  </si>
  <si>
    <t>UE 1 : Finance</t>
  </si>
  <si>
    <t>Marie BERTHELEMY</t>
  </si>
  <si>
    <t xml:space="preserve">L3 Économie appliquée </t>
  </si>
  <si>
    <t>Stage : 4 semaines minimum (rapport et soutenance)</t>
  </si>
  <si>
    <t>UE 6 : Anglais et Stage</t>
  </si>
  <si>
    <t>Démographie</t>
  </si>
  <si>
    <t>Industries et territoires</t>
  </si>
  <si>
    <t>3-Economie des territoires 2</t>
  </si>
  <si>
    <t>Méthodes et politiques publiques territoriales</t>
  </si>
  <si>
    <t>Finances publiques</t>
  </si>
  <si>
    <t>2-Gestion publique approfondie 2</t>
  </si>
  <si>
    <t xml:space="preserve">1-Histoire de la pensée économique et Gestion de bases de données </t>
  </si>
  <si>
    <t>Introduction à l'économétrie</t>
  </si>
  <si>
    <t>Mathématiques et statistiques 2</t>
  </si>
  <si>
    <t>UE 4 : Statistiques et économétrie</t>
  </si>
  <si>
    <t>Economie internationale</t>
  </si>
  <si>
    <t xml:space="preserve">UE 3 : Economie internationale </t>
  </si>
  <si>
    <t>Finance Internationale</t>
  </si>
  <si>
    <t>Monnaie et Politiques monétaires européennes</t>
  </si>
  <si>
    <t>UE2 : Monnaie, Banque, Finance</t>
  </si>
  <si>
    <t>UE 1 : Gestion de production et logistique</t>
  </si>
  <si>
    <t>UE  en surnuméraire n'entrant pas dans la validation de la L3 Economie et Gestion des Organisations</t>
  </si>
  <si>
    <t xml:space="preserve">Crédits   ECTS  </t>
  </si>
  <si>
    <t>COEFF      UE</t>
  </si>
  <si>
    <t>Diplôme:</t>
  </si>
  <si>
    <t>Mention:</t>
  </si>
  <si>
    <t>Parcours:</t>
  </si>
  <si>
    <t>responsable pédagogique:</t>
  </si>
  <si>
    <t>Semestre:</t>
  </si>
  <si>
    <t>Responsable pédagogique: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</si>
</sst>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name val="Arial"/>
      <family val="2"/>
    </font>
    <font>
      <strike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0" xfId="0" applyFont="1" applyAlignment="1">
      <alignment horizontal="left" vertical="center"/>
    </xf>
    <xf numFmtId="2" fontId="1" fillId="0" borderId="1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6" xfId="1" applyNumberForma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2" fontId="1" fillId="0" borderId="9" xfId="1" applyNumberForma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 wrapText="1"/>
    </xf>
    <xf numFmtId="2" fontId="1" fillId="0" borderId="0" xfId="2" applyNumberFormat="1" applyAlignment="1">
      <alignment horizontal="center" vertical="center" wrapText="1"/>
    </xf>
    <xf numFmtId="2" fontId="1" fillId="0" borderId="10" xfId="3" applyNumberFormat="1" applyBorder="1" applyAlignment="1">
      <alignment horizontal="center" vertical="center"/>
    </xf>
    <xf numFmtId="2" fontId="1" fillId="0" borderId="0" xfId="3" applyNumberFormat="1" applyAlignment="1">
      <alignment horizontal="center" vertical="center" wrapText="1"/>
    </xf>
    <xf numFmtId="2" fontId="5" fillId="0" borderId="0" xfId="2" applyNumberFormat="1" applyFont="1" applyAlignment="1">
      <alignment horizontal="center" vertical="center" wrapText="1"/>
    </xf>
    <xf numFmtId="2" fontId="1" fillId="0" borderId="14" xfId="3" applyNumberFormat="1" applyBorder="1" applyAlignment="1">
      <alignment horizontal="center" vertical="center" wrapText="1"/>
    </xf>
    <xf numFmtId="2" fontId="1" fillId="5" borderId="0" xfId="3" applyNumberFormat="1" applyFill="1" applyAlignment="1">
      <alignment horizontal="center" vertical="center" wrapText="1"/>
    </xf>
    <xf numFmtId="2" fontId="3" fillId="5" borderId="0" xfId="2" applyNumberFormat="1" applyFont="1" applyFill="1" applyAlignment="1">
      <alignment horizontal="center" vertical="center" wrapText="1"/>
    </xf>
    <xf numFmtId="2" fontId="6" fillId="0" borderId="0" xfId="3" applyNumberFormat="1" applyFont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 wrapText="1" shrinkToFit="1"/>
    </xf>
    <xf numFmtId="2" fontId="1" fillId="0" borderId="0" xfId="2" applyNumberFormat="1" applyAlignment="1">
      <alignment horizontal="center" vertical="center" wrapText="1" shrinkToFit="1"/>
    </xf>
    <xf numFmtId="0" fontId="3" fillId="0" borderId="28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2" fontId="3" fillId="0" borderId="0" xfId="2" applyNumberFormat="1" applyFont="1" applyAlignment="1">
      <alignment vertical="center" wrapText="1"/>
    </xf>
    <xf numFmtId="0" fontId="0" fillId="0" borderId="30" xfId="2" applyFont="1" applyBorder="1" applyAlignment="1">
      <alignment horizontal="left" vertical="center" wrapText="1"/>
    </xf>
    <xf numFmtId="0" fontId="0" fillId="0" borderId="0" xfId="2" applyFont="1" applyAlignment="1">
      <alignment horizontal="left" vertical="center" wrapText="1"/>
    </xf>
    <xf numFmtId="0" fontId="3" fillId="0" borderId="9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2" fontId="7" fillId="0" borderId="10" xfId="3" applyNumberFormat="1" applyFont="1" applyBorder="1" applyAlignment="1">
      <alignment horizontal="center" vertical="center" wrapText="1"/>
    </xf>
    <xf numFmtId="2" fontId="7" fillId="0" borderId="10" xfId="2" applyNumberFormat="1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/>
    </xf>
    <xf numFmtId="2" fontId="7" fillId="0" borderId="10" xfId="3" applyNumberFormat="1" applyFont="1" applyBorder="1" applyAlignment="1">
      <alignment horizontal="center" vertical="center"/>
    </xf>
    <xf numFmtId="2" fontId="3" fillId="6" borderId="10" xfId="2" applyNumberFormat="1" applyFont="1" applyFill="1" applyBorder="1" applyAlignment="1">
      <alignment horizontal="center" vertical="center" wrapText="1" shrinkToFit="1"/>
    </xf>
    <xf numFmtId="2" fontId="3" fillId="0" borderId="0" xfId="2" applyNumberFormat="1" applyFont="1" applyAlignment="1">
      <alignment horizontal="center" vertical="center" wrapText="1"/>
    </xf>
    <xf numFmtId="2" fontId="1" fillId="0" borderId="10" xfId="3" applyNumberFormat="1" applyBorder="1" applyAlignment="1">
      <alignment horizontal="center" vertical="center" wrapText="1"/>
    </xf>
    <xf numFmtId="2" fontId="1" fillId="2" borderId="10" xfId="3" applyNumberFormat="1" applyFill="1" applyBorder="1" applyAlignment="1">
      <alignment horizontal="center" vertical="center" wrapText="1"/>
    </xf>
    <xf numFmtId="2" fontId="1" fillId="0" borderId="10" xfId="1" applyNumberForma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2" fontId="1" fillId="0" borderId="11" xfId="3" applyNumberFormat="1" applyBorder="1" applyAlignment="1">
      <alignment horizontal="center" vertical="center" wrapText="1"/>
    </xf>
    <xf numFmtId="2" fontId="1" fillId="0" borderId="0" xfId="2" applyNumberFormat="1" applyAlignment="1" applyProtection="1">
      <alignment horizontal="center" vertical="center" wrapText="1"/>
      <protection locked="0"/>
    </xf>
    <xf numFmtId="2" fontId="5" fillId="7" borderId="10" xfId="3" applyNumberFormat="1" applyFont="1" applyFill="1" applyBorder="1" applyAlignment="1">
      <alignment horizontal="center" vertical="center" wrapText="1"/>
    </xf>
    <xf numFmtId="2" fontId="1" fillId="2" borderId="16" xfId="3" applyNumberFormat="1" applyFill="1" applyBorder="1" applyAlignment="1">
      <alignment horizontal="center" vertical="center" wrapText="1"/>
    </xf>
    <xf numFmtId="2" fontId="1" fillId="0" borderId="10" xfId="3" applyNumberFormat="1" applyBorder="1" applyAlignment="1">
      <alignment vertical="center" wrapText="1"/>
    </xf>
    <xf numFmtId="2" fontId="1" fillId="0" borderId="0" xfId="2" applyNumberFormat="1" applyAlignment="1" applyProtection="1">
      <alignment horizontal="center" vertical="center" wrapText="1" shrinkToFit="1"/>
      <protection locked="0"/>
    </xf>
    <xf numFmtId="2" fontId="9" fillId="0" borderId="0" xfId="2" applyNumberFormat="1" applyFont="1" applyAlignment="1">
      <alignment horizontal="center" vertical="center" wrapText="1" shrinkToFit="1"/>
    </xf>
    <xf numFmtId="2" fontId="1" fillId="2" borderId="11" xfId="3" applyNumberFormat="1" applyFill="1" applyBorder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2" fontId="1" fillId="0" borderId="10" xfId="1" applyNumberFormat="1" applyBorder="1" applyAlignment="1">
      <alignment horizontal="center" vertical="center" wrapText="1"/>
    </xf>
    <xf numFmtId="2" fontId="1" fillId="0" borderId="10" xfId="3" applyNumberFormat="1" applyBorder="1" applyAlignment="1">
      <alignment horizontal="center" vertical="center" wrapText="1"/>
    </xf>
    <xf numFmtId="2" fontId="3" fillId="0" borderId="0" xfId="2" applyNumberFormat="1" applyFont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2" fontId="1" fillId="0" borderId="16" xfId="3" applyNumberFormat="1" applyBorder="1" applyAlignment="1">
      <alignment horizontal="center" vertical="center" wrapText="1"/>
    </xf>
    <xf numFmtId="2" fontId="10" fillId="0" borderId="0" xfId="3" applyNumberFormat="1" applyFont="1" applyAlignment="1">
      <alignment horizontal="center" vertical="center" wrapText="1"/>
    </xf>
    <xf numFmtId="2" fontId="3" fillId="2" borderId="0" xfId="2" applyNumberFormat="1" applyFont="1" applyFill="1" applyAlignment="1" applyProtection="1">
      <alignment horizontal="center" vertical="center" wrapText="1" shrinkToFit="1"/>
      <protection locked="0"/>
    </xf>
    <xf numFmtId="2" fontId="5" fillId="0" borderId="0" xfId="3" applyNumberFormat="1" applyFont="1" applyAlignment="1">
      <alignment horizontal="center" vertical="center" wrapText="1"/>
    </xf>
    <xf numFmtId="2" fontId="5" fillId="8" borderId="0" xfId="3" applyNumberFormat="1" applyFont="1" applyFill="1" applyAlignment="1">
      <alignment horizontal="center" vertical="center" wrapText="1"/>
    </xf>
    <xf numFmtId="2" fontId="3" fillId="6" borderId="10" xfId="2" applyNumberFormat="1" applyFont="1" applyFill="1" applyBorder="1" applyAlignment="1">
      <alignment horizontal="center" vertical="center" wrapText="1" shrinkToFit="1"/>
    </xf>
    <xf numFmtId="2" fontId="5" fillId="7" borderId="10" xfId="3" applyNumberFormat="1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/>
    </xf>
    <xf numFmtId="0" fontId="3" fillId="0" borderId="31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3" fillId="0" borderId="30" xfId="2" applyFont="1" applyBorder="1" applyAlignment="1">
      <alignment horizontal="left"/>
    </xf>
    <xf numFmtId="0" fontId="0" fillId="0" borderId="0" xfId="2" applyFont="1" applyAlignment="1">
      <alignment horizontal="left" wrapText="1"/>
    </xf>
    <xf numFmtId="0" fontId="0" fillId="0" borderId="30" xfId="2" applyFont="1" applyBorder="1" applyAlignment="1">
      <alignment horizontal="left" wrapText="1"/>
    </xf>
    <xf numFmtId="0" fontId="3" fillId="0" borderId="7" xfId="2" applyFont="1" applyBorder="1" applyAlignment="1">
      <alignment horizontal="left"/>
    </xf>
    <xf numFmtId="0" fontId="3" fillId="0" borderId="29" xfId="2" applyFont="1" applyBorder="1" applyAlignment="1">
      <alignment horizontal="left"/>
    </xf>
    <xf numFmtId="0" fontId="3" fillId="0" borderId="28" xfId="2" applyFont="1" applyBorder="1" applyAlignment="1">
      <alignment horizontal="left"/>
    </xf>
    <xf numFmtId="2" fontId="1" fillId="0" borderId="0" xfId="1" applyNumberFormat="1" applyAlignment="1">
      <alignment horizontal="left" wrapText="1"/>
    </xf>
    <xf numFmtId="2" fontId="3" fillId="0" borderId="0" xfId="2" applyNumberFormat="1" applyFont="1" applyAlignment="1">
      <alignment horizontal="left" wrapText="1"/>
    </xf>
    <xf numFmtId="2" fontId="1" fillId="0" borderId="0" xfId="2" applyNumberFormat="1" applyAlignment="1">
      <alignment horizontal="left" wrapText="1"/>
    </xf>
    <xf numFmtId="2" fontId="1" fillId="0" borderId="0" xfId="2" applyNumberFormat="1" applyAlignment="1">
      <alignment horizontal="left" wrapText="1" shrinkToFit="1"/>
    </xf>
    <xf numFmtId="2" fontId="1" fillId="0" borderId="17" xfId="1" applyNumberFormat="1" applyBorder="1" applyAlignment="1">
      <alignment horizontal="center" vertical="center" wrapText="1"/>
    </xf>
    <xf numFmtId="2" fontId="1" fillId="0" borderId="22" xfId="1" applyNumberFormat="1" applyBorder="1" applyAlignment="1">
      <alignment horizontal="center" vertical="center" wrapText="1"/>
    </xf>
    <xf numFmtId="2" fontId="1" fillId="0" borderId="11" xfId="1" applyNumberFormat="1" applyBorder="1" applyAlignment="1">
      <alignment horizontal="center" vertical="center" wrapText="1"/>
    </xf>
    <xf numFmtId="2" fontId="1" fillId="0" borderId="0" xfId="1" applyNumberFormat="1" applyAlignment="1">
      <alignment horizontal="left" vertical="center" wrapText="1"/>
    </xf>
    <xf numFmtId="2" fontId="1" fillId="0" borderId="20" xfId="1" applyNumberFormat="1" applyBorder="1" applyAlignment="1">
      <alignment horizontal="center" vertical="center" wrapText="1"/>
    </xf>
    <xf numFmtId="2" fontId="1" fillId="0" borderId="19" xfId="1" applyNumberFormat="1" applyBorder="1" applyAlignment="1">
      <alignment horizontal="center" vertical="center" wrapText="1"/>
    </xf>
    <xf numFmtId="2" fontId="1" fillId="0" borderId="16" xfId="1" applyNumberFormat="1" applyBorder="1" applyAlignment="1">
      <alignment horizontal="center" vertical="center" wrapText="1"/>
    </xf>
    <xf numFmtId="2" fontId="1" fillId="0" borderId="15" xfId="1" applyNumberFormat="1" applyBorder="1" applyAlignment="1">
      <alignment horizontal="center" vertical="center" wrapText="1"/>
    </xf>
    <xf numFmtId="2" fontId="1" fillId="0" borderId="14" xfId="1" applyNumberFormat="1" applyBorder="1" applyAlignment="1">
      <alignment horizontal="center" vertical="center" wrapText="1"/>
    </xf>
    <xf numFmtId="2" fontId="1" fillId="0" borderId="12" xfId="1" applyNumberFormat="1" applyBorder="1" applyAlignment="1">
      <alignment horizontal="center" vertical="center" wrapText="1"/>
    </xf>
    <xf numFmtId="2" fontId="1" fillId="6" borderId="17" xfId="1" applyNumberFormat="1" applyFill="1" applyBorder="1" applyAlignment="1">
      <alignment horizontal="center" vertical="center" wrapText="1"/>
    </xf>
    <xf numFmtId="2" fontId="1" fillId="6" borderId="11" xfId="1" applyNumberFormat="1" applyFill="1" applyBorder="1" applyAlignment="1">
      <alignment horizontal="center" vertical="center" wrapText="1"/>
    </xf>
    <xf numFmtId="2" fontId="3" fillId="6" borderId="23" xfId="2" applyNumberFormat="1" applyFont="1" applyFill="1" applyBorder="1" applyAlignment="1">
      <alignment horizontal="center" vertical="center" wrapText="1" shrinkToFit="1"/>
    </xf>
    <xf numFmtId="2" fontId="3" fillId="6" borderId="33" xfId="2" applyNumberFormat="1" applyFont="1" applyFill="1" applyBorder="1" applyAlignment="1">
      <alignment horizontal="center" vertical="center" wrapText="1" shrinkToFit="1"/>
    </xf>
    <xf numFmtId="2" fontId="3" fillId="6" borderId="10" xfId="2" applyNumberFormat="1" applyFont="1" applyFill="1" applyBorder="1" applyAlignment="1">
      <alignment horizontal="center" vertical="center" wrapText="1" shrinkToFit="1"/>
    </xf>
    <xf numFmtId="2" fontId="5" fillId="3" borderId="12" xfId="2" applyNumberFormat="1" applyFont="1" applyFill="1" applyBorder="1" applyAlignment="1">
      <alignment horizontal="center" vertical="center" wrapText="1"/>
    </xf>
    <xf numFmtId="2" fontId="5" fillId="3" borderId="10" xfId="2" applyNumberFormat="1" applyFont="1" applyFill="1" applyBorder="1" applyAlignment="1">
      <alignment horizontal="center" vertical="center" wrapText="1"/>
    </xf>
    <xf numFmtId="2" fontId="3" fillId="6" borderId="34" xfId="2" applyNumberFormat="1" applyFont="1" applyFill="1" applyBorder="1" applyAlignment="1">
      <alignment horizontal="center" vertical="center" wrapText="1" shrinkToFit="1"/>
    </xf>
    <xf numFmtId="2" fontId="3" fillId="6" borderId="27" xfId="2" applyNumberFormat="1" applyFont="1" applyFill="1" applyBorder="1" applyAlignment="1">
      <alignment horizontal="center" vertical="center" wrapText="1" shrinkToFit="1"/>
    </xf>
    <xf numFmtId="2" fontId="3" fillId="6" borderId="0" xfId="2" applyNumberFormat="1" applyFont="1" applyFill="1" applyBorder="1" applyAlignment="1">
      <alignment horizontal="center" vertical="center" wrapText="1" shrinkToFit="1"/>
    </xf>
    <xf numFmtId="2" fontId="3" fillId="6" borderId="24" xfId="2" applyNumberFormat="1" applyFont="1" applyFill="1" applyBorder="1" applyAlignment="1">
      <alignment horizontal="center" vertical="center" wrapText="1" shrinkToFit="1"/>
    </xf>
    <xf numFmtId="2" fontId="5" fillId="4" borderId="25" xfId="2" applyNumberFormat="1" applyFont="1" applyFill="1" applyBorder="1" applyAlignment="1">
      <alignment horizontal="center" vertical="center" wrapText="1"/>
    </xf>
    <xf numFmtId="2" fontId="5" fillId="4" borderId="19" xfId="2" applyNumberFormat="1" applyFont="1" applyFill="1" applyBorder="1" applyAlignment="1">
      <alignment horizontal="center" vertical="center" wrapText="1"/>
    </xf>
    <xf numFmtId="2" fontId="5" fillId="4" borderId="21" xfId="2" applyNumberFormat="1" applyFont="1" applyFill="1" applyBorder="1" applyAlignment="1">
      <alignment horizontal="center" vertical="center" wrapText="1"/>
    </xf>
    <xf numFmtId="2" fontId="5" fillId="4" borderId="15" xfId="2" applyNumberFormat="1" applyFont="1" applyFill="1" applyBorder="1" applyAlignment="1">
      <alignment horizontal="center" vertical="center" wrapText="1"/>
    </xf>
    <xf numFmtId="2" fontId="5" fillId="3" borderId="13" xfId="2" applyNumberFormat="1" applyFont="1" applyFill="1" applyBorder="1" applyAlignment="1">
      <alignment horizontal="center" vertical="center" wrapText="1"/>
    </xf>
    <xf numFmtId="2" fontId="5" fillId="3" borderId="25" xfId="2" applyNumberFormat="1" applyFont="1" applyFill="1" applyBorder="1" applyAlignment="1">
      <alignment horizontal="center" vertical="center" wrapText="1"/>
    </xf>
    <xf numFmtId="2" fontId="5" fillId="3" borderId="19" xfId="2" applyNumberFormat="1" applyFont="1" applyFill="1" applyBorder="1" applyAlignment="1">
      <alignment horizontal="center" vertical="center" wrapText="1"/>
    </xf>
    <xf numFmtId="2" fontId="5" fillId="3" borderId="21" xfId="2" applyNumberFormat="1" applyFont="1" applyFill="1" applyBorder="1" applyAlignment="1">
      <alignment horizontal="center" vertical="center" wrapText="1"/>
    </xf>
    <xf numFmtId="2" fontId="5" fillId="3" borderId="15" xfId="2" applyNumberFormat="1" applyFont="1" applyFill="1" applyBorder="1" applyAlignment="1">
      <alignment horizontal="center" vertical="center" wrapText="1"/>
    </xf>
    <xf numFmtId="2" fontId="1" fillId="2" borderId="7" xfId="2" applyNumberFormat="1" applyFill="1" applyBorder="1" applyAlignment="1">
      <alignment horizontal="center" vertical="center" wrapText="1"/>
    </xf>
    <xf numFmtId="2" fontId="1" fillId="2" borderId="28" xfId="2" applyNumberFormat="1" applyFill="1" applyBorder="1" applyAlignment="1">
      <alignment horizontal="center" vertical="center" wrapText="1"/>
    </xf>
    <xf numFmtId="2" fontId="5" fillId="4" borderId="0" xfId="2" applyNumberFormat="1" applyFont="1" applyFill="1" applyBorder="1" applyAlignment="1">
      <alignment horizontal="center" vertical="center" wrapText="1"/>
    </xf>
    <xf numFmtId="2" fontId="5" fillId="4" borderId="18" xfId="2" applyNumberFormat="1" applyFont="1" applyFill="1" applyBorder="1" applyAlignment="1">
      <alignment horizontal="center" vertical="center" wrapText="1"/>
    </xf>
    <xf numFmtId="2" fontId="5" fillId="7" borderId="17" xfId="3" applyNumberFormat="1" applyFont="1" applyFill="1" applyBorder="1" applyAlignment="1">
      <alignment horizontal="center" vertical="center" wrapText="1"/>
    </xf>
    <xf numFmtId="2" fontId="5" fillId="7" borderId="11" xfId="3" applyNumberFormat="1" applyFont="1" applyFill="1" applyBorder="1" applyAlignment="1">
      <alignment horizontal="center" vertical="center" wrapText="1"/>
    </xf>
    <xf numFmtId="2" fontId="1" fillId="2" borderId="9" xfId="2" applyNumberFormat="1" applyFill="1" applyBorder="1" applyAlignment="1">
      <alignment horizontal="center" vertical="center" wrapText="1"/>
    </xf>
    <xf numFmtId="2" fontId="1" fillId="2" borderId="30" xfId="2" applyNumberFormat="1" applyFill="1" applyBorder="1" applyAlignment="1">
      <alignment horizontal="center" vertical="center" wrapText="1"/>
    </xf>
    <xf numFmtId="2" fontId="5" fillId="7" borderId="12" xfId="3" applyNumberFormat="1" applyFont="1" applyFill="1" applyBorder="1" applyAlignment="1">
      <alignment horizontal="center" vertical="center" wrapText="1"/>
    </xf>
    <xf numFmtId="2" fontId="5" fillId="7" borderId="10" xfId="3" applyNumberFormat="1" applyFont="1" applyFill="1" applyBorder="1" applyAlignment="1">
      <alignment horizontal="center" vertical="center" wrapText="1"/>
    </xf>
    <xf numFmtId="2" fontId="3" fillId="6" borderId="35" xfId="2" applyNumberFormat="1" applyFont="1" applyFill="1" applyBorder="1" applyAlignment="1">
      <alignment horizontal="center" vertical="center" wrapText="1" shrinkToFit="1"/>
    </xf>
    <xf numFmtId="2" fontId="3" fillId="6" borderId="32" xfId="2" applyNumberFormat="1" applyFont="1" applyFill="1" applyBorder="1" applyAlignment="1">
      <alignment horizontal="center" vertical="center" wrapText="1" shrinkToFit="1"/>
    </xf>
    <xf numFmtId="2" fontId="5" fillId="3" borderId="34" xfId="2" applyNumberFormat="1" applyFont="1" applyFill="1" applyBorder="1" applyAlignment="1">
      <alignment horizontal="center" vertical="center" wrapText="1"/>
    </xf>
    <xf numFmtId="2" fontId="5" fillId="3" borderId="26" xfId="2" applyNumberFormat="1" applyFont="1" applyFill="1" applyBorder="1" applyAlignment="1">
      <alignment horizontal="center" vertical="center" wrapText="1"/>
    </xf>
    <xf numFmtId="2" fontId="8" fillId="3" borderId="10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 2" xfId="1" xr:uid="{06E3A9A2-1FAB-4232-9BBD-14BD8C621202}"/>
    <cellStyle name="Normal 2_S5_EG_MV" xfId="4" xr:uid="{657AF532-CFA2-4F44-BD39-83B430ADF61C}"/>
    <cellStyle name="Normal_L Histoire Archéologie" xfId="3" xr:uid="{9038831C-31FE-4522-AC13-96DC45A5C038}"/>
    <cellStyle name="Normal_L Histoire Géographie Parcours Géo essai" xfId="2" xr:uid="{0E392E2B-5AEB-47F2-A294-CC10C1C4B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2095499</xdr:colOff>
      <xdr:row>0</xdr:row>
      <xdr:rowOff>0</xdr:rowOff>
    </xdr:from>
    <xdr:to>
      <xdr:col>5</xdr:col>
      <xdr:colOff>358775</xdr:colOff>
      <xdr:row>4</xdr:row>
      <xdr:rowOff>85725</xdr:rowOff>
    </xdr:to>
    <xdr:pic>
      <xdr:nvPicPr>
        <xdr:cNvPr id="2" name="Image 8" descr="UBS FACULTE DSEG LOGO RVB">
          <a:extLst>
            <a:ext uri="{FF2B5EF4-FFF2-40B4-BE49-F238E27FC236}">
              <a16:creationId xmlns:a16="http://schemas.microsoft.com/office/drawing/2014/main" id="{8BEF5F8E-88C6-4E51-976C-F9DE8620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9" y="0"/>
          <a:ext cx="3587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2095499</xdr:colOff>
      <xdr:row>0</xdr:row>
      <xdr:rowOff>0</xdr:rowOff>
    </xdr:from>
    <xdr:to>
      <xdr:col>5</xdr:col>
      <xdr:colOff>358775</xdr:colOff>
      <xdr:row>4</xdr:row>
      <xdr:rowOff>85725</xdr:rowOff>
    </xdr:to>
    <xdr:pic>
      <xdr:nvPicPr>
        <xdr:cNvPr id="2" name="Image 8" descr="UBS FACULTE DSEG LOGO RVB">
          <a:extLst>
            <a:ext uri="{FF2B5EF4-FFF2-40B4-BE49-F238E27FC236}">
              <a16:creationId xmlns:a16="http://schemas.microsoft.com/office/drawing/2014/main" id="{052850CC-2DD7-445B-A2EC-F1BD9003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49" y="0"/>
          <a:ext cx="83502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0</xdr:rowOff>
    </xdr:from>
    <xdr:to>
      <xdr:col>5</xdr:col>
      <xdr:colOff>395817</xdr:colOff>
      <xdr:row>4</xdr:row>
      <xdr:rowOff>73025</xdr:rowOff>
    </xdr:to>
    <xdr:pic>
      <xdr:nvPicPr>
        <xdr:cNvPr id="2" name="Image 8" descr="UBS FACULTE DSEG LOGO RVB">
          <a:extLst>
            <a:ext uri="{FF2B5EF4-FFF2-40B4-BE49-F238E27FC236}">
              <a16:creationId xmlns:a16="http://schemas.microsoft.com/office/drawing/2014/main" id="{C3E6D5FE-C0C1-490F-AC52-E0415F20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395817" cy="83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0</xdr:rowOff>
    </xdr:from>
    <xdr:to>
      <xdr:col>5</xdr:col>
      <xdr:colOff>395817</xdr:colOff>
      <xdr:row>4</xdr:row>
      <xdr:rowOff>73025</xdr:rowOff>
    </xdr:to>
    <xdr:pic>
      <xdr:nvPicPr>
        <xdr:cNvPr id="2" name="Image 8" descr="UBS FACULTE DSEG LOGO RVB">
          <a:extLst>
            <a:ext uri="{FF2B5EF4-FFF2-40B4-BE49-F238E27FC236}">
              <a16:creationId xmlns:a16="http://schemas.microsoft.com/office/drawing/2014/main" id="{9A87CD77-B082-4F67-90D5-A8C8CE04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1014942" cy="7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9F44-E53B-4413-8A51-2DC8E07A1F50}">
  <sheetPr>
    <tabColor rgb="FF00B050"/>
  </sheetPr>
  <dimension ref="A1:J47"/>
  <sheetViews>
    <sheetView showGridLines="0" topLeftCell="A7" zoomScale="90" zoomScaleNormal="90" workbookViewId="0">
      <selection activeCell="L21" sqref="L21"/>
    </sheetView>
  </sheetViews>
  <sheetFormatPr baseColWidth="10" defaultColWidth="11.42578125" defaultRowHeight="12.75" x14ac:dyDescent="0.25"/>
  <cols>
    <col min="1" max="2" width="11.42578125" style="52"/>
    <col min="3" max="4" width="21.28515625" style="43" customWidth="1"/>
    <col min="5" max="5" width="38.5703125" style="43" customWidth="1"/>
    <col min="6" max="6" width="7.28515625" style="43" customWidth="1"/>
    <col min="7" max="7" width="8" style="43" customWidth="1"/>
    <col min="8" max="8" width="3" style="43" customWidth="1"/>
    <col min="9" max="9" width="2.28515625" style="43" customWidth="1"/>
    <col min="10" max="16384" width="11.42578125" style="43"/>
  </cols>
  <sheetData>
    <row r="1" spans="1:10" ht="12.75" customHeight="1" x14ac:dyDescent="0.2">
      <c r="A1" s="52" t="s">
        <v>66</v>
      </c>
      <c r="C1" s="75"/>
      <c r="D1" s="64" t="s">
        <v>7</v>
      </c>
      <c r="E1" s="65"/>
      <c r="F1" s="66"/>
      <c r="G1" s="76"/>
      <c r="H1" s="77"/>
      <c r="I1" s="75"/>
      <c r="J1" s="75"/>
    </row>
    <row r="2" spans="1:10" ht="12.75" customHeight="1" x14ac:dyDescent="0.2">
      <c r="A2" s="52" t="s">
        <v>67</v>
      </c>
      <c r="C2" s="75"/>
      <c r="D2" s="67" t="s">
        <v>6</v>
      </c>
      <c r="E2" s="68"/>
      <c r="F2" s="69"/>
      <c r="G2" s="76"/>
      <c r="H2" s="78"/>
      <c r="I2" s="75"/>
      <c r="J2" s="75"/>
    </row>
    <row r="3" spans="1:10" x14ac:dyDescent="0.2">
      <c r="A3" s="52" t="s">
        <v>68</v>
      </c>
      <c r="C3" s="75"/>
      <c r="D3" s="67" t="s">
        <v>44</v>
      </c>
      <c r="E3" s="68"/>
      <c r="F3" s="69"/>
      <c r="G3" s="76"/>
      <c r="H3" s="78"/>
      <c r="I3" s="75"/>
      <c r="J3" s="75"/>
    </row>
    <row r="4" spans="1:10" ht="12.75" customHeight="1" x14ac:dyDescent="0.25">
      <c r="A4" s="82" t="s">
        <v>69</v>
      </c>
      <c r="B4" s="82"/>
      <c r="C4" s="75"/>
      <c r="D4" s="67">
        <v>5</v>
      </c>
      <c r="E4" s="70"/>
      <c r="F4" s="71"/>
      <c r="G4" s="76"/>
      <c r="H4" s="78"/>
      <c r="I4" s="75"/>
      <c r="J4" s="75"/>
    </row>
    <row r="5" spans="1:10" ht="12.75" customHeight="1" thickBot="1" x14ac:dyDescent="0.25">
      <c r="C5" s="75"/>
      <c r="D5" s="72" t="s">
        <v>43</v>
      </c>
      <c r="E5" s="73"/>
      <c r="F5" s="74"/>
      <c r="G5" s="78"/>
      <c r="H5" s="78"/>
      <c r="I5" s="75"/>
      <c r="J5" s="75"/>
    </row>
    <row r="6" spans="1:10" ht="7.5" customHeight="1" x14ac:dyDescent="0.25">
      <c r="C6" s="20"/>
      <c r="D6" s="20"/>
      <c r="E6" s="19"/>
      <c r="F6" s="20"/>
      <c r="G6" s="20"/>
      <c r="H6" s="20"/>
      <c r="I6" s="49"/>
    </row>
    <row r="7" spans="1:10" ht="33" customHeight="1" x14ac:dyDescent="0.25">
      <c r="A7" s="89" t="s">
        <v>64</v>
      </c>
      <c r="B7" s="89" t="s">
        <v>65</v>
      </c>
      <c r="C7" s="96" t="s">
        <v>5</v>
      </c>
      <c r="D7" s="97"/>
      <c r="E7" s="91" t="s">
        <v>10</v>
      </c>
      <c r="F7" s="93" t="s">
        <v>4</v>
      </c>
      <c r="G7" s="93"/>
      <c r="H7" s="50"/>
      <c r="I7" s="59"/>
    </row>
    <row r="8" spans="1:10" ht="34.5" customHeight="1" x14ac:dyDescent="0.25">
      <c r="A8" s="90"/>
      <c r="B8" s="90"/>
      <c r="C8" s="98"/>
      <c r="D8" s="99"/>
      <c r="E8" s="92"/>
      <c r="F8" s="37" t="s">
        <v>3</v>
      </c>
      <c r="G8" s="37" t="s">
        <v>2</v>
      </c>
      <c r="H8" s="19"/>
      <c r="I8" s="59"/>
    </row>
    <row r="9" spans="1:10" ht="41.25" customHeight="1" x14ac:dyDescent="0.25">
      <c r="A9" s="79">
        <v>5</v>
      </c>
      <c r="B9" s="79">
        <v>1</v>
      </c>
      <c r="C9" s="94" t="s">
        <v>42</v>
      </c>
      <c r="D9" s="95"/>
      <c r="E9" s="15" t="s">
        <v>41</v>
      </c>
      <c r="F9" s="39">
        <v>12</v>
      </c>
      <c r="G9" s="39">
        <v>9</v>
      </c>
      <c r="H9" s="18"/>
      <c r="I9" s="45"/>
    </row>
    <row r="10" spans="1:10" ht="41.25" customHeight="1" x14ac:dyDescent="0.25">
      <c r="A10" s="80"/>
      <c r="B10" s="80"/>
      <c r="C10" s="94"/>
      <c r="D10" s="95"/>
      <c r="E10" s="15" t="s">
        <v>40</v>
      </c>
      <c r="F10" s="39">
        <v>18</v>
      </c>
      <c r="G10" s="39"/>
      <c r="H10" s="18"/>
      <c r="I10" s="45"/>
    </row>
    <row r="11" spans="1:10" ht="34.5" customHeight="1" x14ac:dyDescent="0.25">
      <c r="A11" s="81"/>
      <c r="B11" s="81"/>
      <c r="C11" s="94"/>
      <c r="D11" s="95"/>
      <c r="E11" s="15" t="s">
        <v>39</v>
      </c>
      <c r="F11" s="39"/>
      <c r="G11" s="39">
        <v>9</v>
      </c>
      <c r="H11" s="18"/>
      <c r="I11" s="45"/>
    </row>
    <row r="12" spans="1:10" x14ac:dyDescent="0.25">
      <c r="A12" s="53"/>
      <c r="B12" s="53"/>
      <c r="C12" s="17"/>
      <c r="D12" s="17"/>
      <c r="E12" s="16"/>
      <c r="F12" s="16"/>
      <c r="G12" s="16"/>
      <c r="H12" s="16"/>
      <c r="I12" s="45"/>
    </row>
    <row r="13" spans="1:10" ht="42" customHeight="1" x14ac:dyDescent="0.25">
      <c r="A13" s="79">
        <v>5</v>
      </c>
      <c r="B13" s="79">
        <v>1</v>
      </c>
      <c r="C13" s="100" t="s">
        <v>38</v>
      </c>
      <c r="D13" s="101"/>
      <c r="E13" s="15" t="s">
        <v>37</v>
      </c>
      <c r="F13" s="39">
        <v>21</v>
      </c>
      <c r="G13" s="39">
        <v>12</v>
      </c>
      <c r="H13" s="18"/>
      <c r="I13" s="45"/>
    </row>
    <row r="14" spans="1:10" ht="42" customHeight="1" x14ac:dyDescent="0.25">
      <c r="A14" s="81"/>
      <c r="B14" s="81"/>
      <c r="C14" s="102"/>
      <c r="D14" s="103"/>
      <c r="E14" s="15" t="s">
        <v>36</v>
      </c>
      <c r="F14" s="39">
        <v>18</v>
      </c>
      <c r="G14" s="39"/>
      <c r="H14" s="58"/>
      <c r="I14" s="45"/>
    </row>
    <row r="15" spans="1:10" ht="14.25" customHeight="1" x14ac:dyDescent="0.25">
      <c r="A15" s="87"/>
      <c r="B15" s="88"/>
      <c r="C15" s="17"/>
      <c r="D15" s="17"/>
      <c r="E15" s="16"/>
      <c r="F15" s="16"/>
      <c r="G15" s="16"/>
      <c r="H15" s="16"/>
      <c r="I15" s="45"/>
    </row>
    <row r="16" spans="1:10" x14ac:dyDescent="0.25">
      <c r="A16" s="53">
        <v>5</v>
      </c>
      <c r="B16" s="53">
        <v>1</v>
      </c>
      <c r="C16" s="104" t="s">
        <v>35</v>
      </c>
      <c r="D16" s="94"/>
      <c r="E16" s="15" t="s">
        <v>34</v>
      </c>
      <c r="F16" s="39">
        <v>27</v>
      </c>
      <c r="G16" s="39">
        <v>12</v>
      </c>
      <c r="H16" s="18"/>
      <c r="I16" s="45"/>
    </row>
    <row r="17" spans="1:9" x14ac:dyDescent="0.25">
      <c r="A17" s="87"/>
      <c r="B17" s="88"/>
      <c r="C17" s="17"/>
      <c r="D17" s="17"/>
      <c r="E17" s="16"/>
      <c r="F17" s="16"/>
      <c r="G17" s="16"/>
      <c r="H17" s="16"/>
      <c r="I17" s="45"/>
    </row>
    <row r="18" spans="1:9" ht="54" customHeight="1" x14ac:dyDescent="0.25">
      <c r="A18" s="53">
        <v>5</v>
      </c>
      <c r="B18" s="53">
        <v>1</v>
      </c>
      <c r="C18" s="105" t="s">
        <v>33</v>
      </c>
      <c r="D18" s="106"/>
      <c r="E18" s="15" t="s">
        <v>32</v>
      </c>
      <c r="F18" s="39">
        <v>15</v>
      </c>
      <c r="G18" s="39">
        <v>15</v>
      </c>
      <c r="H18" s="18"/>
      <c r="I18" s="45"/>
    </row>
    <row r="19" spans="1:9" ht="12" customHeight="1" x14ac:dyDescent="0.25">
      <c r="A19" s="83"/>
      <c r="B19" s="84"/>
      <c r="C19" s="107"/>
      <c r="D19" s="108"/>
      <c r="E19" s="39" t="s">
        <v>31</v>
      </c>
      <c r="F19" s="39"/>
      <c r="G19" s="39">
        <v>18</v>
      </c>
      <c r="H19" s="18"/>
      <c r="I19" s="45"/>
    </row>
    <row r="20" spans="1:9" ht="12.75" customHeight="1" x14ac:dyDescent="0.25">
      <c r="A20" s="85"/>
      <c r="B20" s="86"/>
      <c r="C20" s="14"/>
      <c r="D20" s="14"/>
      <c r="E20" s="13"/>
      <c r="F20" s="13"/>
      <c r="G20" s="13"/>
      <c r="H20" s="18"/>
      <c r="I20" s="45"/>
    </row>
    <row r="21" spans="1:9" ht="27.75" customHeight="1" x14ac:dyDescent="0.25">
      <c r="A21" s="79">
        <v>5</v>
      </c>
      <c r="B21" s="79">
        <v>1</v>
      </c>
      <c r="C21" s="101" t="s">
        <v>30</v>
      </c>
      <c r="D21" s="113" t="s">
        <v>29</v>
      </c>
      <c r="E21" s="42" t="s">
        <v>28</v>
      </c>
      <c r="F21" s="39">
        <v>18</v>
      </c>
      <c r="G21" s="39">
        <v>9</v>
      </c>
      <c r="H21" s="18"/>
      <c r="I21" s="45"/>
    </row>
    <row r="22" spans="1:9" ht="22.5" customHeight="1" x14ac:dyDescent="0.25">
      <c r="A22" s="80"/>
      <c r="B22" s="80"/>
      <c r="C22" s="112"/>
      <c r="D22" s="114"/>
      <c r="E22" s="42" t="s">
        <v>27</v>
      </c>
      <c r="F22" s="39">
        <v>18</v>
      </c>
      <c r="G22" s="39"/>
      <c r="H22" s="18"/>
      <c r="I22" s="45"/>
    </row>
    <row r="23" spans="1:9" ht="22.5" x14ac:dyDescent="0.25">
      <c r="A23" s="80"/>
      <c r="B23" s="80"/>
      <c r="C23" s="112"/>
      <c r="D23" s="46" t="s">
        <v>26</v>
      </c>
      <c r="E23" s="57" t="s">
        <v>25</v>
      </c>
      <c r="F23" s="39">
        <v>39</v>
      </c>
      <c r="G23" s="39">
        <v>6</v>
      </c>
      <c r="H23" s="18"/>
      <c r="I23" s="45"/>
    </row>
    <row r="24" spans="1:9" ht="30.95" customHeight="1" x14ac:dyDescent="0.25">
      <c r="A24" s="80"/>
      <c r="B24" s="80"/>
      <c r="C24" s="112"/>
      <c r="D24" s="113" t="s">
        <v>24</v>
      </c>
      <c r="E24" s="39" t="s">
        <v>23</v>
      </c>
      <c r="F24" s="39">
        <v>9</v>
      </c>
      <c r="G24" s="39">
        <v>15</v>
      </c>
      <c r="H24" s="18"/>
      <c r="I24" s="45"/>
    </row>
    <row r="25" spans="1:9" ht="30.95" customHeight="1" x14ac:dyDescent="0.25">
      <c r="A25" s="81"/>
      <c r="B25" s="81"/>
      <c r="C25" s="103"/>
      <c r="D25" s="114"/>
      <c r="E25" s="57" t="s">
        <v>9</v>
      </c>
      <c r="F25" s="39">
        <v>15</v>
      </c>
      <c r="G25" s="39">
        <v>9</v>
      </c>
      <c r="H25" s="18"/>
      <c r="I25" s="45"/>
    </row>
    <row r="26" spans="1:9" ht="15.75" customHeight="1" x14ac:dyDescent="0.25">
      <c r="A26" s="53"/>
      <c r="B26" s="53"/>
      <c r="C26" s="14"/>
      <c r="D26" s="14"/>
      <c r="E26" s="13"/>
      <c r="F26" s="13"/>
      <c r="G26" s="13"/>
      <c r="H26" s="18"/>
      <c r="I26" s="45"/>
    </row>
    <row r="27" spans="1:9" ht="45.75" customHeight="1" x14ac:dyDescent="0.25">
      <c r="A27" s="79">
        <v>5</v>
      </c>
      <c r="B27" s="79">
        <v>1</v>
      </c>
      <c r="C27" s="100" t="s">
        <v>22</v>
      </c>
      <c r="D27" s="101"/>
      <c r="E27" s="39" t="s">
        <v>8</v>
      </c>
      <c r="F27" s="12"/>
      <c r="G27" s="39">
        <v>18</v>
      </c>
      <c r="H27" s="18"/>
      <c r="I27" s="45"/>
    </row>
    <row r="28" spans="1:9" ht="30.95" customHeight="1" x14ac:dyDescent="0.25">
      <c r="A28" s="80"/>
      <c r="B28" s="80"/>
      <c r="C28" s="111"/>
      <c r="D28" s="112"/>
      <c r="E28" s="39" t="s">
        <v>17</v>
      </c>
      <c r="F28" s="12"/>
      <c r="G28" s="39">
        <v>18</v>
      </c>
      <c r="H28" s="18"/>
      <c r="I28" s="45"/>
    </row>
    <row r="29" spans="1:9" ht="14.25" customHeight="1" x14ac:dyDescent="0.25">
      <c r="A29" s="80"/>
      <c r="B29" s="80"/>
      <c r="C29" s="111"/>
      <c r="D29" s="112"/>
      <c r="E29" s="39" t="s">
        <v>21</v>
      </c>
      <c r="G29" s="39">
        <v>18</v>
      </c>
      <c r="H29" s="45"/>
    </row>
    <row r="30" spans="1:9" ht="41.25" customHeight="1" x14ac:dyDescent="0.25">
      <c r="A30" s="81"/>
      <c r="B30" s="81"/>
      <c r="C30" s="102"/>
      <c r="D30" s="103"/>
      <c r="E30" s="41" t="s">
        <v>16</v>
      </c>
      <c r="F30" s="12">
        <v>2</v>
      </c>
      <c r="G30" s="41"/>
      <c r="H30" s="18"/>
      <c r="I30" s="45"/>
    </row>
    <row r="31" spans="1:9" ht="18.75" customHeight="1" thickBot="1" x14ac:dyDescent="0.3">
      <c r="C31" s="11"/>
      <c r="D31" s="11"/>
      <c r="E31" s="11"/>
      <c r="F31" s="11"/>
      <c r="G31" s="11"/>
      <c r="H31" s="11"/>
      <c r="I31" s="45"/>
    </row>
    <row r="32" spans="1:9" ht="23.25" customHeight="1" x14ac:dyDescent="0.25">
      <c r="C32" s="11"/>
      <c r="D32" s="11"/>
      <c r="E32" s="10" t="s">
        <v>1</v>
      </c>
      <c r="F32" s="5"/>
      <c r="G32" s="4"/>
    </row>
    <row r="33" spans="3:7" ht="21.75" customHeight="1" x14ac:dyDescent="0.25">
      <c r="C33" s="11"/>
      <c r="D33" s="11"/>
      <c r="E33" s="3" t="s">
        <v>20</v>
      </c>
      <c r="F33" s="9">
        <f>F9+F10+F13+F14+F16+F18+F21+F22</f>
        <v>147</v>
      </c>
      <c r="G33" s="8">
        <f>G9+G11+G13+G16+G18+G19+G21+G27+G29</f>
        <v>120</v>
      </c>
    </row>
    <row r="34" spans="3:7" ht="21.75" customHeight="1" x14ac:dyDescent="0.25">
      <c r="C34" s="11"/>
      <c r="D34" s="11"/>
      <c r="E34" s="3" t="s">
        <v>19</v>
      </c>
      <c r="F34" s="9">
        <f>F9+F10+F13+F14+F16+F18+F23</f>
        <v>150</v>
      </c>
      <c r="G34" s="8">
        <f>G9+G11+G13+G16+G18+G19+G23+G27+G29</f>
        <v>117</v>
      </c>
    </row>
    <row r="35" spans="3:7" ht="15.75" customHeight="1" thickBot="1" x14ac:dyDescent="0.3">
      <c r="C35" s="11"/>
      <c r="D35" s="11"/>
      <c r="E35" s="2" t="s">
        <v>18</v>
      </c>
      <c r="F35" s="7">
        <f>F9+F10+F13+F14+F16+F18+F24+F25</f>
        <v>135</v>
      </c>
      <c r="G35" s="6">
        <f>G9+G11+G13+G16+G18+G19+G24+G25+G27+G29</f>
        <v>135</v>
      </c>
    </row>
    <row r="36" spans="3:7" ht="21.75" customHeight="1" x14ac:dyDescent="0.25">
      <c r="C36" s="11"/>
      <c r="D36" s="11"/>
      <c r="E36" s="56" t="s">
        <v>0</v>
      </c>
      <c r="F36" s="5"/>
      <c r="G36" s="4"/>
    </row>
    <row r="37" spans="3:7" ht="21.75" customHeight="1" x14ac:dyDescent="0.25">
      <c r="C37" s="11"/>
      <c r="D37" s="11"/>
      <c r="E37" s="9" t="s">
        <v>20</v>
      </c>
      <c r="F37" s="115">
        <f>F33+G33</f>
        <v>267</v>
      </c>
      <c r="G37" s="116"/>
    </row>
    <row r="38" spans="3:7" ht="21.75" customHeight="1" x14ac:dyDescent="0.25">
      <c r="C38" s="11"/>
      <c r="D38" s="11"/>
      <c r="E38" s="9" t="s">
        <v>19</v>
      </c>
      <c r="F38" s="115">
        <f>F34+G34</f>
        <v>267</v>
      </c>
      <c r="G38" s="116"/>
    </row>
    <row r="39" spans="3:7" ht="13.5" thickBot="1" x14ac:dyDescent="0.3">
      <c r="E39" s="7" t="s">
        <v>18</v>
      </c>
      <c r="F39" s="109">
        <f>F35+G35</f>
        <v>270</v>
      </c>
      <c r="G39" s="110"/>
    </row>
    <row r="44" spans="3:7" ht="15" x14ac:dyDescent="0.25">
      <c r="C44"/>
    </row>
    <row r="45" spans="3:7" ht="15" x14ac:dyDescent="0.25">
      <c r="C45"/>
    </row>
    <row r="46" spans="3:7" ht="15.75" x14ac:dyDescent="0.25">
      <c r="C46" s="1"/>
    </row>
    <row r="47" spans="3:7" ht="15" x14ac:dyDescent="0.25">
      <c r="C47"/>
    </row>
  </sheetData>
  <mergeCells count="28">
    <mergeCell ref="C16:D16"/>
    <mergeCell ref="C18:D19"/>
    <mergeCell ref="F39:G39"/>
    <mergeCell ref="C27:D30"/>
    <mergeCell ref="C21:C25"/>
    <mergeCell ref="D21:D22"/>
    <mergeCell ref="D24:D25"/>
    <mergeCell ref="F38:G38"/>
    <mergeCell ref="F37:G37"/>
    <mergeCell ref="E7:E8"/>
    <mergeCell ref="F7:G7"/>
    <mergeCell ref="C9:D11"/>
    <mergeCell ref="C7:D8"/>
    <mergeCell ref="C13:D14"/>
    <mergeCell ref="A27:A30"/>
    <mergeCell ref="B27:B30"/>
    <mergeCell ref="A4:B4"/>
    <mergeCell ref="A19:B20"/>
    <mergeCell ref="A15:B15"/>
    <mergeCell ref="A17:B17"/>
    <mergeCell ref="A21:A25"/>
    <mergeCell ref="B21:B25"/>
    <mergeCell ref="A7:A8"/>
    <mergeCell ref="B7:B8"/>
    <mergeCell ref="A9:A11"/>
    <mergeCell ref="B9:B11"/>
    <mergeCell ref="A13:A14"/>
    <mergeCell ref="B13:B14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56D4A-3C16-44D0-AF59-0C44FAF2080D}">
  <sheetPr>
    <tabColor rgb="FF00B050"/>
    <pageSetUpPr fitToPage="1"/>
  </sheetPr>
  <dimension ref="A1:J47"/>
  <sheetViews>
    <sheetView topLeftCell="A19" workbookViewId="0">
      <selection activeCell="A41" sqref="A41:G41"/>
    </sheetView>
  </sheetViews>
  <sheetFormatPr baseColWidth="10" defaultColWidth="11.42578125" defaultRowHeight="12.75" x14ac:dyDescent="0.25"/>
  <cols>
    <col min="1" max="1" width="8.140625" style="52" customWidth="1"/>
    <col min="2" max="2" width="7.140625" style="52" customWidth="1"/>
    <col min="3" max="3" width="21.28515625" style="52" customWidth="1"/>
    <col min="4" max="4" width="18.42578125" style="52" customWidth="1"/>
    <col min="5" max="5" width="36.28515625" style="52" customWidth="1"/>
    <col min="6" max="6" width="8.5703125" style="52" customWidth="1"/>
    <col min="7" max="7" width="8" style="52" customWidth="1"/>
    <col min="8" max="8" width="5.5703125" style="52" customWidth="1"/>
    <col min="9" max="9" width="2.28515625" style="52" customWidth="1"/>
    <col min="10" max="16384" width="11.42578125" style="52"/>
  </cols>
  <sheetData>
    <row r="1" spans="1:10" ht="12.75" customHeight="1" x14ac:dyDescent="0.2">
      <c r="A1" s="52" t="s">
        <v>66</v>
      </c>
      <c r="C1" s="75"/>
      <c r="D1" s="64" t="s">
        <v>7</v>
      </c>
      <c r="E1" s="65"/>
      <c r="F1" s="66"/>
      <c r="G1" s="76"/>
      <c r="H1" s="77"/>
      <c r="I1" s="75"/>
      <c r="J1" s="75"/>
    </row>
    <row r="2" spans="1:10" ht="12.75" customHeight="1" x14ac:dyDescent="0.2">
      <c r="A2" s="52" t="s">
        <v>67</v>
      </c>
      <c r="C2" s="75"/>
      <c r="D2" s="67" t="s">
        <v>6</v>
      </c>
      <c r="E2" s="68"/>
      <c r="F2" s="69"/>
      <c r="G2" s="76"/>
      <c r="H2" s="78"/>
      <c r="I2" s="75"/>
      <c r="J2" s="75"/>
    </row>
    <row r="3" spans="1:10" x14ac:dyDescent="0.2">
      <c r="A3" s="52" t="s">
        <v>68</v>
      </c>
      <c r="C3" s="75"/>
      <c r="D3" s="67" t="s">
        <v>44</v>
      </c>
      <c r="E3" s="68"/>
      <c r="F3" s="69"/>
      <c r="G3" s="76"/>
      <c r="H3" s="78"/>
      <c r="I3" s="75"/>
      <c r="J3" s="75"/>
    </row>
    <row r="4" spans="1:10" ht="12.75" customHeight="1" x14ac:dyDescent="0.25">
      <c r="A4" s="82" t="s">
        <v>69</v>
      </c>
      <c r="B4" s="82"/>
      <c r="C4" s="75"/>
      <c r="D4" s="67">
        <v>5</v>
      </c>
      <c r="E4" s="70"/>
      <c r="F4" s="71"/>
      <c r="G4" s="76"/>
      <c r="H4" s="78"/>
      <c r="I4" s="75"/>
      <c r="J4" s="75"/>
    </row>
    <row r="5" spans="1:10" ht="12.75" customHeight="1" thickBot="1" x14ac:dyDescent="0.25">
      <c r="C5" s="75"/>
      <c r="D5" s="72" t="s">
        <v>43</v>
      </c>
      <c r="E5" s="73"/>
      <c r="F5" s="74"/>
      <c r="G5" s="78"/>
      <c r="H5" s="78"/>
      <c r="I5" s="75"/>
      <c r="J5" s="75"/>
    </row>
    <row r="6" spans="1:10" ht="7.5" customHeight="1" x14ac:dyDescent="0.25">
      <c r="C6" s="20"/>
      <c r="D6" s="20"/>
      <c r="E6" s="19"/>
      <c r="F6" s="20"/>
      <c r="G6" s="20"/>
      <c r="H6" s="20"/>
      <c r="I6" s="49"/>
    </row>
    <row r="7" spans="1:10" ht="33" customHeight="1" x14ac:dyDescent="0.25">
      <c r="A7" s="89" t="s">
        <v>64</v>
      </c>
      <c r="B7" s="89" t="s">
        <v>65</v>
      </c>
      <c r="C7" s="96" t="s">
        <v>5</v>
      </c>
      <c r="D7" s="97"/>
      <c r="E7" s="91" t="s">
        <v>10</v>
      </c>
      <c r="F7" s="93" t="s">
        <v>4</v>
      </c>
      <c r="G7" s="93"/>
      <c r="H7" s="50"/>
      <c r="I7" s="59"/>
    </row>
    <row r="8" spans="1:10" ht="34.5" customHeight="1" x14ac:dyDescent="0.25">
      <c r="A8" s="90"/>
      <c r="B8" s="90"/>
      <c r="C8" s="98"/>
      <c r="D8" s="99"/>
      <c r="E8" s="92"/>
      <c r="F8" s="62" t="s">
        <v>3</v>
      </c>
      <c r="G8" s="62" t="s">
        <v>2</v>
      </c>
      <c r="H8" s="19"/>
      <c r="I8" s="59"/>
    </row>
    <row r="9" spans="1:10" ht="41.25" customHeight="1" x14ac:dyDescent="0.25">
      <c r="A9" s="79">
        <v>5</v>
      </c>
      <c r="B9" s="79">
        <v>1</v>
      </c>
      <c r="C9" s="94" t="s">
        <v>42</v>
      </c>
      <c r="D9" s="95"/>
      <c r="E9" s="15" t="s">
        <v>41</v>
      </c>
      <c r="F9" s="54">
        <v>12</v>
      </c>
      <c r="G9" s="54">
        <v>9</v>
      </c>
      <c r="H9" s="18"/>
      <c r="I9" s="45"/>
    </row>
    <row r="10" spans="1:10" ht="41.25" customHeight="1" x14ac:dyDescent="0.25">
      <c r="A10" s="80"/>
      <c r="B10" s="80"/>
      <c r="C10" s="94"/>
      <c r="D10" s="95"/>
      <c r="E10" s="15" t="s">
        <v>40</v>
      </c>
      <c r="F10" s="54">
        <v>18</v>
      </c>
      <c r="G10" s="54"/>
      <c r="H10" s="18"/>
      <c r="I10" s="45"/>
    </row>
    <row r="11" spans="1:10" ht="34.5" customHeight="1" x14ac:dyDescent="0.25">
      <c r="A11" s="81"/>
      <c r="B11" s="81"/>
      <c r="C11" s="94"/>
      <c r="D11" s="95"/>
      <c r="E11" s="15" t="s">
        <v>39</v>
      </c>
      <c r="F11" s="54"/>
      <c r="G11" s="54">
        <v>9</v>
      </c>
      <c r="H11" s="18"/>
      <c r="I11" s="45"/>
    </row>
    <row r="12" spans="1:10" x14ac:dyDescent="0.25">
      <c r="A12" s="53"/>
      <c r="B12" s="53"/>
      <c r="C12" s="17"/>
      <c r="D12" s="17"/>
      <c r="E12" s="16"/>
      <c r="F12" s="16"/>
      <c r="G12" s="16"/>
      <c r="H12" s="16"/>
      <c r="I12" s="45"/>
    </row>
    <row r="13" spans="1:10" ht="42" customHeight="1" x14ac:dyDescent="0.25">
      <c r="A13" s="79">
        <v>5</v>
      </c>
      <c r="B13" s="79">
        <v>1</v>
      </c>
      <c r="C13" s="100" t="s">
        <v>38</v>
      </c>
      <c r="D13" s="101"/>
      <c r="E13" s="15" t="s">
        <v>37</v>
      </c>
      <c r="F13" s="54">
        <v>21</v>
      </c>
      <c r="G13" s="54">
        <v>12</v>
      </c>
      <c r="H13" s="18"/>
      <c r="I13" s="45"/>
    </row>
    <row r="14" spans="1:10" ht="42" customHeight="1" x14ac:dyDescent="0.25">
      <c r="A14" s="81"/>
      <c r="B14" s="81"/>
      <c r="C14" s="102"/>
      <c r="D14" s="103"/>
      <c r="E14" s="15" t="s">
        <v>36</v>
      </c>
      <c r="F14" s="54">
        <v>18</v>
      </c>
      <c r="G14" s="54"/>
      <c r="H14" s="58"/>
      <c r="I14" s="45"/>
    </row>
    <row r="15" spans="1:10" ht="14.25" customHeight="1" x14ac:dyDescent="0.25">
      <c r="A15" s="87"/>
      <c r="B15" s="88"/>
      <c r="C15" s="17"/>
      <c r="D15" s="17"/>
      <c r="E15" s="16"/>
      <c r="F15" s="16"/>
      <c r="G15" s="16"/>
      <c r="H15" s="16"/>
      <c r="I15" s="45"/>
    </row>
    <row r="16" spans="1:10" x14ac:dyDescent="0.25">
      <c r="A16" s="53">
        <v>5</v>
      </c>
      <c r="B16" s="53">
        <v>1</v>
      </c>
      <c r="C16" s="104" t="s">
        <v>35</v>
      </c>
      <c r="D16" s="94"/>
      <c r="E16" s="15" t="s">
        <v>34</v>
      </c>
      <c r="F16" s="54">
        <v>27</v>
      </c>
      <c r="G16" s="54">
        <v>12</v>
      </c>
      <c r="H16" s="18"/>
      <c r="I16" s="45"/>
    </row>
    <row r="17" spans="1:9" x14ac:dyDescent="0.25">
      <c r="A17" s="87"/>
      <c r="B17" s="88"/>
      <c r="C17" s="17"/>
      <c r="D17" s="17"/>
      <c r="E17" s="16"/>
      <c r="F17" s="16"/>
      <c r="G17" s="16"/>
      <c r="H17" s="16"/>
      <c r="I17" s="45"/>
    </row>
    <row r="18" spans="1:9" ht="54" customHeight="1" x14ac:dyDescent="0.25">
      <c r="A18" s="53">
        <v>5</v>
      </c>
      <c r="B18" s="53">
        <v>1</v>
      </c>
      <c r="C18" s="105" t="s">
        <v>33</v>
      </c>
      <c r="D18" s="106"/>
      <c r="E18" s="15" t="s">
        <v>32</v>
      </c>
      <c r="F18" s="54">
        <v>15</v>
      </c>
      <c r="G18" s="54">
        <v>15</v>
      </c>
      <c r="H18" s="18"/>
      <c r="I18" s="45"/>
    </row>
    <row r="19" spans="1:9" ht="12" customHeight="1" x14ac:dyDescent="0.25">
      <c r="A19" s="83"/>
      <c r="B19" s="84"/>
      <c r="C19" s="107"/>
      <c r="D19" s="108"/>
      <c r="E19" s="54" t="s">
        <v>31</v>
      </c>
      <c r="F19" s="54"/>
      <c r="G19" s="54">
        <v>18</v>
      </c>
      <c r="H19" s="18"/>
      <c r="I19" s="45"/>
    </row>
    <row r="20" spans="1:9" ht="12.75" customHeight="1" x14ac:dyDescent="0.25">
      <c r="A20" s="85"/>
      <c r="B20" s="86"/>
      <c r="C20" s="14"/>
      <c r="D20" s="14"/>
      <c r="E20" s="13"/>
      <c r="F20" s="13"/>
      <c r="G20" s="13"/>
      <c r="H20" s="18"/>
      <c r="I20" s="45"/>
    </row>
    <row r="21" spans="1:9" ht="27.75" customHeight="1" x14ac:dyDescent="0.25">
      <c r="A21" s="79">
        <v>5</v>
      </c>
      <c r="B21" s="79">
        <v>1</v>
      </c>
      <c r="C21" s="101" t="s">
        <v>30</v>
      </c>
      <c r="D21" s="113" t="s">
        <v>29</v>
      </c>
      <c r="E21" s="42" t="s">
        <v>28</v>
      </c>
      <c r="F21" s="54">
        <v>18</v>
      </c>
      <c r="G21" s="54">
        <v>9</v>
      </c>
      <c r="H21" s="18"/>
      <c r="I21" s="45"/>
    </row>
    <row r="22" spans="1:9" ht="22.5" customHeight="1" x14ac:dyDescent="0.25">
      <c r="A22" s="80"/>
      <c r="B22" s="80"/>
      <c r="C22" s="112"/>
      <c r="D22" s="114"/>
      <c r="E22" s="42" t="s">
        <v>27</v>
      </c>
      <c r="F22" s="54">
        <v>18</v>
      </c>
      <c r="G22" s="54"/>
      <c r="H22" s="18"/>
      <c r="I22" s="45"/>
    </row>
    <row r="23" spans="1:9" ht="22.5" x14ac:dyDescent="0.25">
      <c r="A23" s="80"/>
      <c r="B23" s="80"/>
      <c r="C23" s="112"/>
      <c r="D23" s="63" t="s">
        <v>26</v>
      </c>
      <c r="E23" s="57" t="s">
        <v>25</v>
      </c>
      <c r="F23" s="54">
        <v>39</v>
      </c>
      <c r="G23" s="54">
        <v>6</v>
      </c>
      <c r="H23" s="18"/>
      <c r="I23" s="45"/>
    </row>
    <row r="24" spans="1:9" ht="30.95" customHeight="1" x14ac:dyDescent="0.25">
      <c r="A24" s="80"/>
      <c r="B24" s="80"/>
      <c r="C24" s="112"/>
      <c r="D24" s="113" t="s">
        <v>24</v>
      </c>
      <c r="E24" s="54" t="s">
        <v>23</v>
      </c>
      <c r="F24" s="54">
        <v>9</v>
      </c>
      <c r="G24" s="54">
        <v>15</v>
      </c>
      <c r="H24" s="18"/>
      <c r="I24" s="45"/>
    </row>
    <row r="25" spans="1:9" ht="30.95" customHeight="1" x14ac:dyDescent="0.25">
      <c r="A25" s="81"/>
      <c r="B25" s="81"/>
      <c r="C25" s="103"/>
      <c r="D25" s="114"/>
      <c r="E25" s="57" t="s">
        <v>9</v>
      </c>
      <c r="F25" s="54">
        <v>15</v>
      </c>
      <c r="G25" s="54">
        <v>9</v>
      </c>
      <c r="H25" s="18"/>
      <c r="I25" s="45"/>
    </row>
    <row r="26" spans="1:9" ht="15.75" customHeight="1" x14ac:dyDescent="0.25">
      <c r="A26" s="53"/>
      <c r="B26" s="53"/>
      <c r="C26" s="14"/>
      <c r="D26" s="14"/>
      <c r="E26" s="13"/>
      <c r="F26" s="13"/>
      <c r="G26" s="13"/>
      <c r="H26" s="18"/>
      <c r="I26" s="45"/>
    </row>
    <row r="27" spans="1:9" ht="45.75" customHeight="1" x14ac:dyDescent="0.25">
      <c r="A27" s="79">
        <v>5</v>
      </c>
      <c r="B27" s="79">
        <v>1</v>
      </c>
      <c r="C27" s="100" t="s">
        <v>22</v>
      </c>
      <c r="D27" s="101"/>
      <c r="E27" s="54" t="s">
        <v>8</v>
      </c>
      <c r="F27" s="12"/>
      <c r="G27" s="54">
        <v>18</v>
      </c>
      <c r="H27" s="18"/>
      <c r="I27" s="45"/>
    </row>
    <row r="28" spans="1:9" ht="30.95" customHeight="1" x14ac:dyDescent="0.25">
      <c r="A28" s="80"/>
      <c r="B28" s="80"/>
      <c r="C28" s="111"/>
      <c r="D28" s="112"/>
      <c r="E28" s="54" t="s">
        <v>17</v>
      </c>
      <c r="F28" s="12"/>
      <c r="G28" s="54">
        <v>18</v>
      </c>
      <c r="H28" s="18"/>
      <c r="I28" s="45"/>
    </row>
    <row r="29" spans="1:9" ht="14.25" customHeight="1" x14ac:dyDescent="0.25">
      <c r="A29" s="80"/>
      <c r="B29" s="80"/>
      <c r="C29" s="111"/>
      <c r="D29" s="112"/>
      <c r="E29" s="54" t="s">
        <v>21</v>
      </c>
      <c r="G29" s="54">
        <v>18</v>
      </c>
      <c r="H29" s="45"/>
    </row>
    <row r="30" spans="1:9" ht="41.25" customHeight="1" x14ac:dyDescent="0.25">
      <c r="A30" s="81"/>
      <c r="B30" s="81"/>
      <c r="C30" s="102"/>
      <c r="D30" s="103"/>
      <c r="E30" s="53" t="s">
        <v>16</v>
      </c>
      <c r="F30" s="12">
        <v>2</v>
      </c>
      <c r="G30" s="53"/>
      <c r="H30" s="18"/>
      <c r="I30" s="45"/>
    </row>
    <row r="31" spans="1:9" ht="18.75" customHeight="1" thickBot="1" x14ac:dyDescent="0.3">
      <c r="C31" s="11"/>
      <c r="D31" s="11"/>
      <c r="E31" s="11"/>
      <c r="F31" s="11"/>
      <c r="G31" s="11"/>
      <c r="H31" s="11"/>
      <c r="I31" s="45"/>
    </row>
    <row r="32" spans="1:9" ht="23.25" customHeight="1" x14ac:dyDescent="0.25">
      <c r="C32" s="11"/>
      <c r="D32" s="11"/>
      <c r="E32" s="10" t="s">
        <v>1</v>
      </c>
      <c r="F32" s="5"/>
      <c r="G32" s="4"/>
    </row>
    <row r="33" spans="1:8" ht="21.75" customHeight="1" x14ac:dyDescent="0.25">
      <c r="C33" s="11"/>
      <c r="D33" s="11"/>
      <c r="E33" s="3" t="s">
        <v>20</v>
      </c>
      <c r="F33" s="9">
        <f>F9+F10+F13+F14+F16+F18+F21+F22</f>
        <v>147</v>
      </c>
      <c r="G33" s="8">
        <f>G9+G11+G13+G16+G18+G19+G21+G27+G29</f>
        <v>120</v>
      </c>
    </row>
    <row r="34" spans="1:8" ht="21.75" customHeight="1" x14ac:dyDescent="0.25">
      <c r="C34" s="11"/>
      <c r="D34" s="11"/>
      <c r="E34" s="3" t="s">
        <v>19</v>
      </c>
      <c r="F34" s="9">
        <f>F9+F10+F13+F14+F16+F18+F23</f>
        <v>150</v>
      </c>
      <c r="G34" s="8">
        <f>G9+G11+G13+G16+G18+G19+G23+G27+G29</f>
        <v>117</v>
      </c>
    </row>
    <row r="35" spans="1:8" ht="15.75" customHeight="1" thickBot="1" x14ac:dyDescent="0.3">
      <c r="C35" s="11"/>
      <c r="D35" s="11"/>
      <c r="E35" s="2" t="s">
        <v>18</v>
      </c>
      <c r="F35" s="7">
        <f>F9+F10+F13+F14+F16+F18+F24+F25</f>
        <v>135</v>
      </c>
      <c r="G35" s="6">
        <f>G9+G11+G13+G16+G18+G19+G24+G25+G27+G29</f>
        <v>135</v>
      </c>
    </row>
    <row r="36" spans="1:8" ht="21.75" customHeight="1" x14ac:dyDescent="0.25">
      <c r="C36" s="11"/>
      <c r="D36" s="11"/>
      <c r="E36" s="56" t="s">
        <v>0</v>
      </c>
      <c r="F36" s="5"/>
      <c r="G36" s="4"/>
    </row>
    <row r="37" spans="1:8" ht="21.75" customHeight="1" x14ac:dyDescent="0.25">
      <c r="C37" s="11"/>
      <c r="D37" s="11"/>
      <c r="E37" s="9" t="s">
        <v>20</v>
      </c>
      <c r="F37" s="115">
        <f>F33+G33</f>
        <v>267</v>
      </c>
      <c r="G37" s="116"/>
    </row>
    <row r="38" spans="1:8" ht="21.75" customHeight="1" x14ac:dyDescent="0.25">
      <c r="C38" s="11"/>
      <c r="D38" s="11"/>
      <c r="E38" s="9" t="s">
        <v>19</v>
      </c>
      <c r="F38" s="115">
        <f>F34+G34</f>
        <v>267</v>
      </c>
      <c r="G38" s="116"/>
    </row>
    <row r="39" spans="1:8" ht="13.5" thickBot="1" x14ac:dyDescent="0.3">
      <c r="E39" s="7" t="s">
        <v>18</v>
      </c>
      <c r="F39" s="109">
        <f>F35+G35</f>
        <v>270</v>
      </c>
      <c r="G39" s="110"/>
    </row>
    <row r="41" spans="1:8" ht="43.5" customHeight="1" x14ac:dyDescent="0.25">
      <c r="A41" s="33">
        <v>5</v>
      </c>
      <c r="B41" s="34"/>
      <c r="C41" s="123" t="s">
        <v>63</v>
      </c>
      <c r="D41" s="123"/>
      <c r="E41" s="35"/>
      <c r="F41" s="33" t="s">
        <v>11</v>
      </c>
      <c r="G41" s="33">
        <v>50</v>
      </c>
      <c r="H41" s="36"/>
    </row>
    <row r="44" spans="1:8" ht="15" x14ac:dyDescent="0.25">
      <c r="C44"/>
    </row>
    <row r="45" spans="1:8" ht="15" x14ac:dyDescent="0.25">
      <c r="C45"/>
    </row>
    <row r="46" spans="1:8" ht="15.75" x14ac:dyDescent="0.25">
      <c r="C46" s="1"/>
    </row>
    <row r="47" spans="1:8" ht="15" x14ac:dyDescent="0.25">
      <c r="C47"/>
    </row>
  </sheetData>
  <mergeCells count="29">
    <mergeCell ref="C41:D41"/>
    <mergeCell ref="A27:A30"/>
    <mergeCell ref="B27:B30"/>
    <mergeCell ref="C27:D30"/>
    <mergeCell ref="F37:G37"/>
    <mergeCell ref="F38:G38"/>
    <mergeCell ref="F39:G39"/>
    <mergeCell ref="A15:B15"/>
    <mergeCell ref="C16:D16"/>
    <mergeCell ref="A17:B17"/>
    <mergeCell ref="C18:D19"/>
    <mergeCell ref="A19:B20"/>
    <mergeCell ref="A21:A25"/>
    <mergeCell ref="B21:B25"/>
    <mergeCell ref="C21:C25"/>
    <mergeCell ref="D21:D22"/>
    <mergeCell ref="D24:D25"/>
    <mergeCell ref="A9:A11"/>
    <mergeCell ref="B9:B11"/>
    <mergeCell ref="C9:D11"/>
    <mergeCell ref="A13:A14"/>
    <mergeCell ref="B13:B14"/>
    <mergeCell ref="C13:D14"/>
    <mergeCell ref="A4:B4"/>
    <mergeCell ref="A7:A8"/>
    <mergeCell ref="B7:B8"/>
    <mergeCell ref="C7:D8"/>
    <mergeCell ref="E7:E8"/>
    <mergeCell ref="F7:G7"/>
  </mergeCells>
  <pageMargins left="0.7" right="0.7" top="0.75" bottom="0.75" header="0.3" footer="0.3"/>
  <pageSetup paperSize="9" scale="7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D6201-FF90-483B-999E-7EF38DB7DE27}">
  <sheetPr>
    <tabColor rgb="FF00B050"/>
  </sheetPr>
  <dimension ref="A1:G45"/>
  <sheetViews>
    <sheetView showGridLines="0" topLeftCell="A16" zoomScaleNormal="100" workbookViewId="0">
      <selection activeCell="M14" sqref="M14"/>
    </sheetView>
  </sheetViews>
  <sheetFormatPr baseColWidth="10" defaultColWidth="11.42578125" defaultRowHeight="12.75" x14ac:dyDescent="0.25"/>
  <cols>
    <col min="1" max="2" width="11.42578125" style="52"/>
    <col min="3" max="3" width="21.28515625" style="43" customWidth="1"/>
    <col min="4" max="4" width="13.140625" style="43" customWidth="1"/>
    <col min="5" max="5" width="31.42578125" style="43" customWidth="1"/>
    <col min="6" max="7" width="6" style="43" customWidth="1"/>
    <col min="8" max="8" width="2.42578125" style="43" customWidth="1"/>
    <col min="9" max="16384" width="11.42578125" style="43"/>
  </cols>
  <sheetData>
    <row r="1" spans="1:7" ht="12.75" customHeight="1" x14ac:dyDescent="0.25">
      <c r="A1" s="52" t="s">
        <v>66</v>
      </c>
      <c r="D1" s="32" t="s">
        <v>7</v>
      </c>
      <c r="E1" s="31"/>
      <c r="F1" s="30"/>
      <c r="G1" s="24"/>
    </row>
    <row r="2" spans="1:7" ht="12.75" customHeight="1" x14ac:dyDescent="0.25">
      <c r="A2" s="52" t="s">
        <v>67</v>
      </c>
      <c r="D2" s="27" t="s">
        <v>6</v>
      </c>
      <c r="E2" s="28"/>
      <c r="F2" s="29"/>
      <c r="G2" s="24"/>
    </row>
    <row r="3" spans="1:7" x14ac:dyDescent="0.25">
      <c r="A3" s="52" t="s">
        <v>68</v>
      </c>
      <c r="D3" s="27" t="s">
        <v>44</v>
      </c>
      <c r="E3" s="28"/>
      <c r="F3" s="29"/>
      <c r="G3" s="24"/>
    </row>
    <row r="4" spans="1:7" ht="12.75" customHeight="1" x14ac:dyDescent="0.25">
      <c r="A4" s="52" t="s">
        <v>70</v>
      </c>
      <c r="D4" s="27">
        <v>6</v>
      </c>
      <c r="E4" s="26"/>
      <c r="F4" s="25"/>
      <c r="G4" s="24"/>
    </row>
    <row r="5" spans="1:7" ht="12.75" customHeight="1" thickBot="1" x14ac:dyDescent="0.3">
      <c r="A5" s="52" t="s">
        <v>71</v>
      </c>
      <c r="D5" s="23" t="s">
        <v>43</v>
      </c>
      <c r="E5" s="22"/>
      <c r="F5" s="21"/>
      <c r="G5" s="20"/>
    </row>
    <row r="6" spans="1:7" ht="12.75" customHeight="1" x14ac:dyDescent="0.25">
      <c r="C6" s="24"/>
      <c r="D6" s="38"/>
      <c r="E6" s="24"/>
      <c r="F6" s="24"/>
      <c r="G6" s="24"/>
    </row>
    <row r="7" spans="1:7" ht="7.5" customHeight="1" x14ac:dyDescent="0.25">
      <c r="C7" s="20"/>
      <c r="D7" s="20"/>
      <c r="E7" s="19"/>
      <c r="F7" s="20"/>
      <c r="G7" s="20"/>
    </row>
    <row r="8" spans="1:7" ht="33" customHeight="1" x14ac:dyDescent="0.25">
      <c r="A8" s="89" t="s">
        <v>64</v>
      </c>
      <c r="B8" s="89" t="s">
        <v>65</v>
      </c>
      <c r="C8" s="96" t="s">
        <v>5</v>
      </c>
      <c r="D8" s="97"/>
      <c r="E8" s="91" t="s">
        <v>10</v>
      </c>
      <c r="F8" s="93" t="s">
        <v>4</v>
      </c>
      <c r="G8" s="93"/>
    </row>
    <row r="9" spans="1:7" ht="40.5" customHeight="1" x14ac:dyDescent="0.25">
      <c r="A9" s="90"/>
      <c r="B9" s="90"/>
      <c r="C9" s="119"/>
      <c r="D9" s="120"/>
      <c r="E9" s="92"/>
      <c r="F9" s="37" t="s">
        <v>3</v>
      </c>
      <c r="G9" s="37" t="s">
        <v>2</v>
      </c>
    </row>
    <row r="10" spans="1:7" ht="41.25" customHeight="1" x14ac:dyDescent="0.25">
      <c r="A10" s="79">
        <v>5</v>
      </c>
      <c r="B10" s="79">
        <v>1</v>
      </c>
      <c r="C10" s="121" t="s">
        <v>62</v>
      </c>
      <c r="D10" s="122"/>
      <c r="E10" s="15" t="s">
        <v>15</v>
      </c>
      <c r="F10" s="39">
        <v>13.5</v>
      </c>
      <c r="G10" s="39">
        <v>7.5</v>
      </c>
    </row>
    <row r="11" spans="1:7" ht="41.25" customHeight="1" x14ac:dyDescent="0.25">
      <c r="A11" s="81"/>
      <c r="B11" s="81"/>
      <c r="C11" s="107"/>
      <c r="D11" s="108"/>
      <c r="E11" s="15" t="s">
        <v>14</v>
      </c>
      <c r="F11" s="39">
        <v>13.5</v>
      </c>
      <c r="G11" s="39">
        <v>7.5</v>
      </c>
    </row>
    <row r="12" spans="1:7" x14ac:dyDescent="0.25">
      <c r="A12" s="53"/>
      <c r="B12" s="53"/>
      <c r="C12" s="17"/>
      <c r="D12" s="17"/>
      <c r="E12" s="16"/>
      <c r="F12" s="16"/>
      <c r="G12" s="16"/>
    </row>
    <row r="13" spans="1:7" ht="42" customHeight="1" x14ac:dyDescent="0.25">
      <c r="A13" s="79">
        <v>5</v>
      </c>
      <c r="B13" s="79">
        <v>1</v>
      </c>
      <c r="C13" s="100" t="s">
        <v>61</v>
      </c>
      <c r="D13" s="101"/>
      <c r="E13" s="15" t="s">
        <v>60</v>
      </c>
      <c r="F13" s="39">
        <v>18</v>
      </c>
      <c r="G13" s="39"/>
    </row>
    <row r="14" spans="1:7" ht="42" customHeight="1" x14ac:dyDescent="0.25">
      <c r="A14" s="81"/>
      <c r="B14" s="81"/>
      <c r="C14" s="102"/>
      <c r="D14" s="103"/>
      <c r="E14" s="15" t="s">
        <v>59</v>
      </c>
      <c r="F14" s="39">
        <v>18</v>
      </c>
      <c r="G14" s="39">
        <v>9</v>
      </c>
    </row>
    <row r="15" spans="1:7" ht="14.25" customHeight="1" x14ac:dyDescent="0.25">
      <c r="A15" s="53"/>
      <c r="B15" s="53"/>
      <c r="C15" s="17"/>
      <c r="D15" s="17"/>
      <c r="E15" s="16"/>
      <c r="F15" s="16"/>
      <c r="G15" s="16"/>
    </row>
    <row r="16" spans="1:7" ht="37.5" customHeight="1" x14ac:dyDescent="0.25">
      <c r="A16" s="53">
        <v>5</v>
      </c>
      <c r="B16" s="53">
        <v>1</v>
      </c>
      <c r="C16" s="104" t="s">
        <v>58</v>
      </c>
      <c r="D16" s="94"/>
      <c r="E16" s="15" t="s">
        <v>57</v>
      </c>
      <c r="F16" s="39">
        <v>27</v>
      </c>
      <c r="G16" s="39">
        <v>12</v>
      </c>
    </row>
    <row r="17" spans="1:7" x14ac:dyDescent="0.25">
      <c r="A17" s="53"/>
      <c r="B17" s="53"/>
      <c r="C17" s="17"/>
      <c r="D17" s="17"/>
      <c r="E17" s="61"/>
      <c r="F17" s="16"/>
      <c r="G17" s="16"/>
    </row>
    <row r="18" spans="1:7" ht="33" customHeight="1" x14ac:dyDescent="0.25">
      <c r="A18" s="79">
        <v>5</v>
      </c>
      <c r="B18" s="79">
        <v>1</v>
      </c>
      <c r="C18" s="117" t="s">
        <v>56</v>
      </c>
      <c r="D18" s="118"/>
      <c r="E18" s="39" t="s">
        <v>55</v>
      </c>
      <c r="F18" s="39">
        <v>12</v>
      </c>
      <c r="G18" s="39">
        <v>9</v>
      </c>
    </row>
    <row r="19" spans="1:7" ht="26.25" customHeight="1" x14ac:dyDescent="0.25">
      <c r="A19" s="81"/>
      <c r="B19" s="81"/>
      <c r="C19" s="117"/>
      <c r="D19" s="118"/>
      <c r="E19" s="40" t="s">
        <v>54</v>
      </c>
      <c r="F19" s="39">
        <v>15</v>
      </c>
      <c r="G19" s="39">
        <v>9</v>
      </c>
    </row>
    <row r="20" spans="1:7" ht="11.1" customHeight="1" x14ac:dyDescent="0.25">
      <c r="A20" s="53"/>
      <c r="B20" s="53"/>
      <c r="C20" s="60"/>
      <c r="D20" s="60"/>
      <c r="E20" s="13"/>
      <c r="F20" s="13"/>
      <c r="G20" s="13"/>
    </row>
    <row r="21" spans="1:7" ht="37.5" customHeight="1" x14ac:dyDescent="0.25">
      <c r="A21" s="79">
        <v>5</v>
      </c>
      <c r="B21" s="79">
        <v>1</v>
      </c>
      <c r="C21" s="101" t="s">
        <v>30</v>
      </c>
      <c r="D21" s="113" t="s">
        <v>53</v>
      </c>
      <c r="E21" s="40" t="s">
        <v>12</v>
      </c>
      <c r="F21" s="39">
        <v>18</v>
      </c>
      <c r="G21" s="39"/>
    </row>
    <row r="22" spans="1:7" ht="29.25" customHeight="1" x14ac:dyDescent="0.25">
      <c r="A22" s="80"/>
      <c r="B22" s="80"/>
      <c r="C22" s="112"/>
      <c r="D22" s="114"/>
      <c r="E22" s="40" t="s">
        <v>13</v>
      </c>
      <c r="F22" s="39"/>
      <c r="G22" s="39">
        <v>18</v>
      </c>
    </row>
    <row r="23" spans="1:7" ht="26.25" customHeight="1" x14ac:dyDescent="0.25">
      <c r="A23" s="80"/>
      <c r="B23" s="80"/>
      <c r="C23" s="112"/>
      <c r="D23" s="113" t="s">
        <v>52</v>
      </c>
      <c r="E23" s="51" t="s">
        <v>51</v>
      </c>
      <c r="F23" s="44">
        <v>21</v>
      </c>
      <c r="G23" s="44"/>
    </row>
    <row r="24" spans="1:7" ht="40.5" customHeight="1" x14ac:dyDescent="0.25">
      <c r="A24" s="80"/>
      <c r="B24" s="80"/>
      <c r="C24" s="112"/>
      <c r="D24" s="114"/>
      <c r="E24" s="47" t="s">
        <v>50</v>
      </c>
      <c r="F24" s="39"/>
      <c r="G24" s="39">
        <v>15</v>
      </c>
    </row>
    <row r="25" spans="1:7" ht="26.25" customHeight="1" x14ac:dyDescent="0.25">
      <c r="A25" s="80"/>
      <c r="B25" s="80"/>
      <c r="C25" s="112"/>
      <c r="D25" s="113" t="s">
        <v>49</v>
      </c>
      <c r="E25" s="39" t="s">
        <v>48</v>
      </c>
      <c r="F25" s="39">
        <v>18</v>
      </c>
      <c r="G25" s="39"/>
    </row>
    <row r="26" spans="1:7" ht="26.25" customHeight="1" x14ac:dyDescent="0.25">
      <c r="A26" s="81"/>
      <c r="B26" s="81"/>
      <c r="C26" s="103"/>
      <c r="D26" s="114"/>
      <c r="E26" s="57" t="s">
        <v>47</v>
      </c>
      <c r="F26" s="39">
        <v>18</v>
      </c>
      <c r="G26" s="39"/>
    </row>
    <row r="27" spans="1:7" ht="12.75" customHeight="1" x14ac:dyDescent="0.25">
      <c r="A27" s="53"/>
      <c r="B27" s="53"/>
      <c r="C27" s="14"/>
      <c r="D27" s="14"/>
      <c r="E27" s="13"/>
      <c r="F27" s="13"/>
      <c r="G27" s="13"/>
    </row>
    <row r="28" spans="1:7" x14ac:dyDescent="0.25">
      <c r="A28" s="79">
        <v>5</v>
      </c>
      <c r="B28" s="79">
        <v>1</v>
      </c>
      <c r="C28" s="100" t="s">
        <v>46</v>
      </c>
      <c r="D28" s="101"/>
      <c r="E28" s="15" t="s">
        <v>8</v>
      </c>
      <c r="F28" s="12"/>
      <c r="G28" s="39">
        <v>15</v>
      </c>
    </row>
    <row r="29" spans="1:7" ht="43.5" customHeight="1" x14ac:dyDescent="0.25">
      <c r="A29" s="81"/>
      <c r="B29" s="81"/>
      <c r="C29" s="102"/>
      <c r="D29" s="103"/>
      <c r="E29" s="15" t="s">
        <v>45</v>
      </c>
      <c r="F29" s="48"/>
      <c r="G29" s="48"/>
    </row>
    <row r="30" spans="1:7" ht="13.5" thickBot="1" x14ac:dyDescent="0.3">
      <c r="C30" s="11"/>
      <c r="D30" s="11"/>
      <c r="E30" s="11"/>
      <c r="F30" s="11"/>
      <c r="G30" s="11"/>
    </row>
    <row r="31" spans="1:7" ht="30" x14ac:dyDescent="0.25">
      <c r="E31" s="10" t="s">
        <v>1</v>
      </c>
      <c r="F31" s="5"/>
      <c r="G31" s="4"/>
    </row>
    <row r="32" spans="1:7" x14ac:dyDescent="0.25">
      <c r="E32" s="3" t="s">
        <v>20</v>
      </c>
      <c r="F32" s="9">
        <f>F10+F11+F13+F14+F16+F18+F19+F21</f>
        <v>135</v>
      </c>
      <c r="G32" s="8">
        <f>G10+G11+G14+G16+G18+G19+G22+G28</f>
        <v>87</v>
      </c>
    </row>
    <row r="33" spans="3:7" x14ac:dyDescent="0.25">
      <c r="E33" s="3" t="s">
        <v>19</v>
      </c>
      <c r="F33" s="9">
        <f>F10+F11+F13+F14+F16+F18+F19+F23</f>
        <v>138</v>
      </c>
      <c r="G33" s="8">
        <f>G10+G11+G14+G16+G18+G19+G24+G28</f>
        <v>84</v>
      </c>
    </row>
    <row r="34" spans="3:7" ht="13.5" thickBot="1" x14ac:dyDescent="0.3">
      <c r="E34" s="2" t="s">
        <v>18</v>
      </c>
      <c r="F34" s="7">
        <f>F10+F11+F13+F14+F16+F18+F19+F25+F26</f>
        <v>153</v>
      </c>
      <c r="G34" s="6">
        <f>G10+G11+G14+G16+G18+G19+G28</f>
        <v>69</v>
      </c>
    </row>
    <row r="35" spans="3:7" x14ac:dyDescent="0.25">
      <c r="E35" s="56" t="s">
        <v>0</v>
      </c>
      <c r="F35" s="5"/>
      <c r="G35" s="4"/>
    </row>
    <row r="36" spans="3:7" x14ac:dyDescent="0.25">
      <c r="E36" s="9" t="s">
        <v>20</v>
      </c>
      <c r="F36" s="115">
        <f>F32+G32</f>
        <v>222</v>
      </c>
      <c r="G36" s="116"/>
    </row>
    <row r="37" spans="3:7" x14ac:dyDescent="0.25">
      <c r="E37" s="9" t="s">
        <v>19</v>
      </c>
      <c r="F37" s="115">
        <f>F33+G33</f>
        <v>222</v>
      </c>
      <c r="G37" s="116"/>
    </row>
    <row r="38" spans="3:7" ht="13.5" thickBot="1" x14ac:dyDescent="0.3">
      <c r="E38" s="7" t="s">
        <v>18</v>
      </c>
      <c r="F38" s="109">
        <f>F34+G34</f>
        <v>222</v>
      </c>
      <c r="G38" s="110"/>
    </row>
    <row r="41" spans="3:7" ht="15" x14ac:dyDescent="0.25">
      <c r="C41"/>
    </row>
    <row r="42" spans="3:7" ht="15" x14ac:dyDescent="0.25">
      <c r="C42"/>
    </row>
    <row r="43" spans="3:7" ht="15.75" x14ac:dyDescent="0.25">
      <c r="C43" s="1"/>
    </row>
    <row r="44" spans="3:7" ht="15" x14ac:dyDescent="0.25">
      <c r="C44"/>
    </row>
    <row r="45" spans="3:7" ht="15" x14ac:dyDescent="0.25">
      <c r="C45"/>
    </row>
  </sheetData>
  <mergeCells count="27">
    <mergeCell ref="F38:G38"/>
    <mergeCell ref="F8:G8"/>
    <mergeCell ref="C28:D29"/>
    <mergeCell ref="C16:D16"/>
    <mergeCell ref="C18:D19"/>
    <mergeCell ref="D23:D24"/>
    <mergeCell ref="D25:D26"/>
    <mergeCell ref="C8:D9"/>
    <mergeCell ref="F36:G36"/>
    <mergeCell ref="C21:C26"/>
    <mergeCell ref="D21:D22"/>
    <mergeCell ref="C10:D11"/>
    <mergeCell ref="C13:D14"/>
    <mergeCell ref="E8:E9"/>
    <mergeCell ref="F37:G37"/>
    <mergeCell ref="A21:A26"/>
    <mergeCell ref="B21:B26"/>
    <mergeCell ref="A28:A29"/>
    <mergeCell ref="B28:B29"/>
    <mergeCell ref="A8:A9"/>
    <mergeCell ref="B8:B9"/>
    <mergeCell ref="A10:A11"/>
    <mergeCell ref="B10:B11"/>
    <mergeCell ref="A13:A14"/>
    <mergeCell ref="B13:B14"/>
    <mergeCell ref="A18:A19"/>
    <mergeCell ref="B18:B19"/>
  </mergeCells>
  <pageMargins left="0.23622047244094491" right="3.937007874015748E-2" top="0.51181102362204722" bottom="0.31496062992125984" header="0.19685039370078741" footer="0.19685039370078741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467D8-0294-4EFF-9D38-83221281C94A}">
  <sheetPr>
    <pageSetUpPr fitToPage="1"/>
  </sheetPr>
  <dimension ref="A1:G44"/>
  <sheetViews>
    <sheetView tabSelected="1" topLeftCell="A22" workbookViewId="0">
      <selection activeCell="P14" sqref="P14"/>
    </sheetView>
  </sheetViews>
  <sheetFormatPr baseColWidth="10" defaultColWidth="11.42578125" defaultRowHeight="12.75" x14ac:dyDescent="0.25"/>
  <cols>
    <col min="1" max="2" width="11.42578125" style="52"/>
    <col min="3" max="3" width="21.28515625" style="52" customWidth="1"/>
    <col min="4" max="4" width="13.140625" style="52" customWidth="1"/>
    <col min="5" max="5" width="31.42578125" style="52" customWidth="1"/>
    <col min="6" max="6" width="7.7109375" style="52" customWidth="1"/>
    <col min="7" max="7" width="6.7109375" style="52" customWidth="1"/>
    <col min="8" max="8" width="2.42578125" style="52" customWidth="1"/>
    <col min="9" max="16384" width="11.42578125" style="52"/>
  </cols>
  <sheetData>
    <row r="1" spans="1:7" ht="12.75" customHeight="1" x14ac:dyDescent="0.25">
      <c r="A1" s="52" t="s">
        <v>66</v>
      </c>
      <c r="D1" s="32" t="s">
        <v>7</v>
      </c>
      <c r="E1" s="31"/>
      <c r="F1" s="30"/>
      <c r="G1" s="24"/>
    </row>
    <row r="2" spans="1:7" ht="12.75" customHeight="1" x14ac:dyDescent="0.25">
      <c r="A2" s="52" t="s">
        <v>67</v>
      </c>
      <c r="D2" s="27" t="s">
        <v>6</v>
      </c>
      <c r="E2" s="28"/>
      <c r="F2" s="29"/>
      <c r="G2" s="24"/>
    </row>
    <row r="3" spans="1:7" x14ac:dyDescent="0.25">
      <c r="A3" s="52" t="s">
        <v>68</v>
      </c>
      <c r="D3" s="27" t="s">
        <v>44</v>
      </c>
      <c r="E3" s="28"/>
      <c r="F3" s="29"/>
      <c r="G3" s="24"/>
    </row>
    <row r="4" spans="1:7" ht="12.75" customHeight="1" x14ac:dyDescent="0.25">
      <c r="A4" s="52" t="s">
        <v>70</v>
      </c>
      <c r="D4" s="27">
        <v>6</v>
      </c>
      <c r="E4" s="26"/>
      <c r="F4" s="25"/>
      <c r="G4" s="24"/>
    </row>
    <row r="5" spans="1:7" ht="12.75" customHeight="1" thickBot="1" x14ac:dyDescent="0.3">
      <c r="A5" s="52" t="s">
        <v>71</v>
      </c>
      <c r="D5" s="23" t="s">
        <v>43</v>
      </c>
      <c r="E5" s="22"/>
      <c r="F5" s="21"/>
      <c r="G5" s="20"/>
    </row>
    <row r="6" spans="1:7" ht="12.75" customHeight="1" x14ac:dyDescent="0.25">
      <c r="C6" s="24"/>
      <c r="D6" s="55"/>
      <c r="E6" s="24"/>
      <c r="F6" s="24"/>
      <c r="G6" s="24"/>
    </row>
    <row r="7" spans="1:7" ht="33" customHeight="1" x14ac:dyDescent="0.25">
      <c r="A7" s="89" t="s">
        <v>64</v>
      </c>
      <c r="B7" s="89" t="s">
        <v>65</v>
      </c>
      <c r="C7" s="96" t="s">
        <v>5</v>
      </c>
      <c r="D7" s="97"/>
      <c r="E7" s="91" t="s">
        <v>10</v>
      </c>
      <c r="F7" s="93" t="s">
        <v>4</v>
      </c>
      <c r="G7" s="93"/>
    </row>
    <row r="8" spans="1:7" ht="33.75" customHeight="1" x14ac:dyDescent="0.25">
      <c r="A8" s="90"/>
      <c r="B8" s="90"/>
      <c r="C8" s="119"/>
      <c r="D8" s="120"/>
      <c r="E8" s="92"/>
      <c r="F8" s="62" t="s">
        <v>3</v>
      </c>
      <c r="G8" s="62" t="s">
        <v>2</v>
      </c>
    </row>
    <row r="9" spans="1:7" ht="41.25" customHeight="1" x14ac:dyDescent="0.25">
      <c r="A9" s="79">
        <v>5</v>
      </c>
      <c r="B9" s="79">
        <v>1</v>
      </c>
      <c r="C9" s="121" t="s">
        <v>62</v>
      </c>
      <c r="D9" s="122"/>
      <c r="E9" s="15" t="s">
        <v>15</v>
      </c>
      <c r="F9" s="54">
        <v>13.5</v>
      </c>
      <c r="G9" s="54">
        <v>7.5</v>
      </c>
    </row>
    <row r="10" spans="1:7" ht="36.75" customHeight="1" x14ac:dyDescent="0.25">
      <c r="A10" s="81"/>
      <c r="B10" s="81"/>
      <c r="C10" s="107"/>
      <c r="D10" s="108"/>
      <c r="E10" s="15" t="s">
        <v>14</v>
      </c>
      <c r="F10" s="54">
        <v>13.5</v>
      </c>
      <c r="G10" s="54">
        <v>7.5</v>
      </c>
    </row>
    <row r="11" spans="1:7" x14ac:dyDescent="0.25">
      <c r="A11" s="53"/>
      <c r="B11" s="53"/>
      <c r="C11" s="17"/>
      <c r="D11" s="17"/>
      <c r="E11" s="16"/>
      <c r="F11" s="16"/>
      <c r="G11" s="16"/>
    </row>
    <row r="12" spans="1:7" ht="42" customHeight="1" x14ac:dyDescent="0.25">
      <c r="A12" s="79">
        <v>5</v>
      </c>
      <c r="B12" s="79">
        <v>1</v>
      </c>
      <c r="C12" s="100" t="s">
        <v>61</v>
      </c>
      <c r="D12" s="101"/>
      <c r="E12" s="15" t="s">
        <v>60</v>
      </c>
      <c r="F12" s="54">
        <v>18</v>
      </c>
      <c r="G12" s="54"/>
    </row>
    <row r="13" spans="1:7" ht="36.75" customHeight="1" x14ac:dyDescent="0.25">
      <c r="A13" s="81"/>
      <c r="B13" s="81"/>
      <c r="C13" s="102"/>
      <c r="D13" s="103"/>
      <c r="E13" s="15" t="s">
        <v>59</v>
      </c>
      <c r="F13" s="54">
        <v>18</v>
      </c>
      <c r="G13" s="54">
        <v>9</v>
      </c>
    </row>
    <row r="14" spans="1:7" ht="14.25" customHeight="1" x14ac:dyDescent="0.25">
      <c r="A14" s="53"/>
      <c r="B14" s="53"/>
      <c r="C14" s="17"/>
      <c r="D14" s="17"/>
      <c r="E14" s="16"/>
      <c r="F14" s="16"/>
      <c r="G14" s="16"/>
    </row>
    <row r="15" spans="1:7" ht="37.5" customHeight="1" x14ac:dyDescent="0.25">
      <c r="A15" s="53">
        <v>5</v>
      </c>
      <c r="B15" s="53">
        <v>1</v>
      </c>
      <c r="C15" s="104" t="s">
        <v>58</v>
      </c>
      <c r="D15" s="94"/>
      <c r="E15" s="15" t="s">
        <v>57</v>
      </c>
      <c r="F15" s="54">
        <v>27</v>
      </c>
      <c r="G15" s="54">
        <v>12</v>
      </c>
    </row>
    <row r="16" spans="1:7" x14ac:dyDescent="0.25">
      <c r="A16" s="53"/>
      <c r="B16" s="53"/>
      <c r="C16" s="17"/>
      <c r="D16" s="17"/>
      <c r="E16" s="61"/>
      <c r="F16" s="16"/>
      <c r="G16" s="16"/>
    </row>
    <row r="17" spans="1:7" ht="33" customHeight="1" x14ac:dyDescent="0.25">
      <c r="A17" s="79">
        <v>5</v>
      </c>
      <c r="B17" s="79">
        <v>1</v>
      </c>
      <c r="C17" s="117" t="s">
        <v>56</v>
      </c>
      <c r="D17" s="118"/>
      <c r="E17" s="54" t="s">
        <v>55</v>
      </c>
      <c r="F17" s="54">
        <v>12</v>
      </c>
      <c r="G17" s="54">
        <v>9</v>
      </c>
    </row>
    <row r="18" spans="1:7" ht="26.25" customHeight="1" x14ac:dyDescent="0.25">
      <c r="A18" s="81"/>
      <c r="B18" s="81"/>
      <c r="C18" s="117"/>
      <c r="D18" s="118"/>
      <c r="E18" s="40" t="s">
        <v>54</v>
      </c>
      <c r="F18" s="54">
        <v>15</v>
      </c>
      <c r="G18" s="54">
        <v>9</v>
      </c>
    </row>
    <row r="19" spans="1:7" ht="11.1" customHeight="1" x14ac:dyDescent="0.25">
      <c r="A19" s="53"/>
      <c r="B19" s="53"/>
      <c r="C19" s="60"/>
      <c r="D19" s="60"/>
      <c r="E19" s="13"/>
      <c r="F19" s="13"/>
      <c r="G19" s="13"/>
    </row>
    <row r="20" spans="1:7" ht="37.5" customHeight="1" x14ac:dyDescent="0.25">
      <c r="A20" s="79">
        <v>5</v>
      </c>
      <c r="B20" s="79">
        <v>1</v>
      </c>
      <c r="C20" s="101" t="s">
        <v>30</v>
      </c>
      <c r="D20" s="113" t="s">
        <v>53</v>
      </c>
      <c r="E20" s="40" t="s">
        <v>12</v>
      </c>
      <c r="F20" s="54">
        <v>18</v>
      </c>
      <c r="G20" s="54"/>
    </row>
    <row r="21" spans="1:7" ht="29.25" customHeight="1" x14ac:dyDescent="0.25">
      <c r="A21" s="80"/>
      <c r="B21" s="80"/>
      <c r="C21" s="112"/>
      <c r="D21" s="114"/>
      <c r="E21" s="40" t="s">
        <v>13</v>
      </c>
      <c r="F21" s="54"/>
      <c r="G21" s="54">
        <v>18</v>
      </c>
    </row>
    <row r="22" spans="1:7" ht="26.25" customHeight="1" x14ac:dyDescent="0.25">
      <c r="A22" s="80"/>
      <c r="B22" s="80"/>
      <c r="C22" s="112"/>
      <c r="D22" s="113" t="s">
        <v>52</v>
      </c>
      <c r="E22" s="51" t="s">
        <v>51</v>
      </c>
      <c r="F22" s="44">
        <v>21</v>
      </c>
      <c r="G22" s="44"/>
    </row>
    <row r="23" spans="1:7" ht="40.5" customHeight="1" x14ac:dyDescent="0.25">
      <c r="A23" s="80"/>
      <c r="B23" s="80"/>
      <c r="C23" s="112"/>
      <c r="D23" s="114"/>
      <c r="E23" s="47" t="s">
        <v>50</v>
      </c>
      <c r="F23" s="54"/>
      <c r="G23" s="54">
        <v>15</v>
      </c>
    </row>
    <row r="24" spans="1:7" ht="26.25" customHeight="1" x14ac:dyDescent="0.25">
      <c r="A24" s="80"/>
      <c r="B24" s="80"/>
      <c r="C24" s="112"/>
      <c r="D24" s="113" t="s">
        <v>49</v>
      </c>
      <c r="E24" s="54" t="s">
        <v>48</v>
      </c>
      <c r="F24" s="54">
        <v>18</v>
      </c>
      <c r="G24" s="54"/>
    </row>
    <row r="25" spans="1:7" ht="26.25" customHeight="1" x14ac:dyDescent="0.25">
      <c r="A25" s="81"/>
      <c r="B25" s="81"/>
      <c r="C25" s="103"/>
      <c r="D25" s="114"/>
      <c r="E25" s="57" t="s">
        <v>47</v>
      </c>
      <c r="F25" s="54">
        <v>18</v>
      </c>
      <c r="G25" s="54"/>
    </row>
    <row r="26" spans="1:7" ht="12.75" customHeight="1" x14ac:dyDescent="0.25">
      <c r="A26" s="53"/>
      <c r="B26" s="53"/>
      <c r="C26" s="14"/>
      <c r="D26" s="14"/>
      <c r="E26" s="13"/>
      <c r="F26" s="13"/>
      <c r="G26" s="13"/>
    </row>
    <row r="27" spans="1:7" x14ac:dyDescent="0.25">
      <c r="A27" s="79">
        <v>5</v>
      </c>
      <c r="B27" s="79">
        <v>1</v>
      </c>
      <c r="C27" s="100" t="s">
        <v>46</v>
      </c>
      <c r="D27" s="101"/>
      <c r="E27" s="15" t="s">
        <v>8</v>
      </c>
      <c r="F27" s="12"/>
      <c r="G27" s="54">
        <v>15</v>
      </c>
    </row>
    <row r="28" spans="1:7" ht="43.5" customHeight="1" x14ac:dyDescent="0.25">
      <c r="A28" s="81"/>
      <c r="B28" s="81"/>
      <c r="C28" s="102"/>
      <c r="D28" s="103"/>
      <c r="E28" s="15" t="s">
        <v>45</v>
      </c>
      <c r="F28" s="48"/>
      <c r="G28" s="48"/>
    </row>
    <row r="29" spans="1:7" ht="13.5" thickBot="1" x14ac:dyDescent="0.3">
      <c r="C29" s="11"/>
      <c r="D29" s="11"/>
      <c r="E29" s="11"/>
      <c r="F29" s="11"/>
      <c r="G29" s="11"/>
    </row>
    <row r="30" spans="1:7" ht="30" x14ac:dyDescent="0.25">
      <c r="E30" s="10" t="s">
        <v>1</v>
      </c>
      <c r="F30" s="5"/>
      <c r="G30" s="4"/>
    </row>
    <row r="31" spans="1:7" x14ac:dyDescent="0.25">
      <c r="E31" s="3" t="s">
        <v>20</v>
      </c>
      <c r="F31" s="9">
        <f>F9+F10+F12+F13+F15+F17+F18+F20</f>
        <v>135</v>
      </c>
      <c r="G31" s="8">
        <f>G9+G10+G13+G15+G17+G18+G21+G27</f>
        <v>87</v>
      </c>
    </row>
    <row r="32" spans="1:7" x14ac:dyDescent="0.25">
      <c r="E32" s="3" t="s">
        <v>19</v>
      </c>
      <c r="F32" s="9">
        <f>F9+F10+F12+F13+F15+F17+F18+F22</f>
        <v>138</v>
      </c>
      <c r="G32" s="8">
        <f>G9+G10+G13+G15+G17+G18+G23+G27</f>
        <v>84</v>
      </c>
    </row>
    <row r="33" spans="1:7" ht="13.5" thickBot="1" x14ac:dyDescent="0.3">
      <c r="E33" s="2" t="s">
        <v>18</v>
      </c>
      <c r="F33" s="7">
        <f>F9+F10+F12+F13+F15+F17+F18+F24+F25</f>
        <v>153</v>
      </c>
      <c r="G33" s="6">
        <f>G9+G10+G13+G15+G17+G18+G27</f>
        <v>69</v>
      </c>
    </row>
    <row r="34" spans="1:7" x14ac:dyDescent="0.25">
      <c r="E34" s="56" t="s">
        <v>0</v>
      </c>
      <c r="F34" s="5"/>
      <c r="G34" s="4"/>
    </row>
    <row r="35" spans="1:7" x14ac:dyDescent="0.25">
      <c r="E35" s="9" t="s">
        <v>20</v>
      </c>
      <c r="F35" s="115">
        <f>F31+G31</f>
        <v>222</v>
      </c>
      <c r="G35" s="116"/>
    </row>
    <row r="36" spans="1:7" x14ac:dyDescent="0.25">
      <c r="E36" s="9" t="s">
        <v>19</v>
      </c>
      <c r="F36" s="115">
        <f>F32+G32</f>
        <v>222</v>
      </c>
      <c r="G36" s="116"/>
    </row>
    <row r="37" spans="1:7" ht="13.5" thickBot="1" x14ac:dyDescent="0.3">
      <c r="E37" s="7" t="s">
        <v>18</v>
      </c>
      <c r="F37" s="109">
        <f>F33+G33</f>
        <v>222</v>
      </c>
      <c r="G37" s="110"/>
    </row>
    <row r="39" spans="1:7" ht="51.75" customHeight="1" x14ac:dyDescent="0.25">
      <c r="A39" s="33">
        <v>5</v>
      </c>
      <c r="B39" s="34"/>
      <c r="C39" s="123" t="s">
        <v>63</v>
      </c>
      <c r="D39" s="123"/>
      <c r="E39" s="35"/>
      <c r="F39" s="33" t="s">
        <v>11</v>
      </c>
      <c r="G39" s="33">
        <v>50</v>
      </c>
    </row>
    <row r="40" spans="1:7" ht="15" x14ac:dyDescent="0.25">
      <c r="C40"/>
    </row>
    <row r="41" spans="1:7" ht="15" x14ac:dyDescent="0.25">
      <c r="C41"/>
    </row>
    <row r="42" spans="1:7" ht="15.75" x14ac:dyDescent="0.25">
      <c r="C42" s="1"/>
    </row>
    <row r="43" spans="1:7" ht="15" x14ac:dyDescent="0.25">
      <c r="C43"/>
    </row>
    <row r="44" spans="1:7" ht="15" x14ac:dyDescent="0.25">
      <c r="C44"/>
    </row>
  </sheetData>
  <mergeCells count="28">
    <mergeCell ref="C39:D39"/>
    <mergeCell ref="A27:A28"/>
    <mergeCell ref="B27:B28"/>
    <mergeCell ref="C27:D28"/>
    <mergeCell ref="F35:G35"/>
    <mergeCell ref="F36:G36"/>
    <mergeCell ref="F37:G37"/>
    <mergeCell ref="A20:A25"/>
    <mergeCell ref="B20:B25"/>
    <mergeCell ref="C20:C25"/>
    <mergeCell ref="D20:D21"/>
    <mergeCell ref="D22:D23"/>
    <mergeCell ref="D24:D25"/>
    <mergeCell ref="A12:A13"/>
    <mergeCell ref="B12:B13"/>
    <mergeCell ref="C12:D13"/>
    <mergeCell ref="C15:D15"/>
    <mergeCell ref="A17:A18"/>
    <mergeCell ref="B17:B18"/>
    <mergeCell ref="C17:D18"/>
    <mergeCell ref="A7:A8"/>
    <mergeCell ref="B7:B8"/>
    <mergeCell ref="C7:D8"/>
    <mergeCell ref="E7:E8"/>
    <mergeCell ref="F7:G7"/>
    <mergeCell ref="A9:A10"/>
    <mergeCell ref="B9:B10"/>
    <mergeCell ref="C9:D10"/>
  </mergeCells>
  <pageMargins left="0.7" right="0.7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S5_EG_EA </vt:lpstr>
      <vt:lpstr>S5 EG EA LAS</vt:lpstr>
      <vt:lpstr>S6_EG_EA  </vt:lpstr>
      <vt:lpstr>S6 EG EA LAS</vt:lpstr>
      <vt:lpstr>'S5_EG_EA '!Print_Area</vt:lpstr>
      <vt:lpstr>'S6_EG_EA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Le Maitre</dc:creator>
  <cp:lastModifiedBy>Christine Le Rallic</cp:lastModifiedBy>
  <cp:lastPrinted>2024-04-09T13:52:37Z</cp:lastPrinted>
  <dcterms:created xsi:type="dcterms:W3CDTF">2023-05-12T06:17:50Z</dcterms:created>
  <dcterms:modified xsi:type="dcterms:W3CDTF">2024-04-09T13:57:00Z</dcterms:modified>
</cp:coreProperties>
</file>